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07 3101 Noodles" sheetId="1" r:id="rId1"/>
    <sheet name="07 3101" sheetId="2" r:id="rId2"/>
    <sheet name="07 3102" sheetId="3" r:id="rId3"/>
    <sheet name="07 3103" sheetId="4" r:id="rId4"/>
    <sheet name="07 3107" sheetId="5" r:id="rId5"/>
    <sheet name="07 Means Across Locations" sheetId="6" r:id="rId6"/>
  </sheets>
  <definedNames/>
  <calcPr fullCalcOnLoad="1"/>
</workbook>
</file>

<file path=xl/sharedStrings.xml><?xml version="1.0" encoding="utf-8"?>
<sst xmlns="http://schemas.openxmlformats.org/spreadsheetml/2006/main" count="1465" uniqueCount="181">
  <si>
    <t>Location:  Bozeman 3101</t>
  </si>
  <si>
    <t>Whole Grain Analysis</t>
  </si>
  <si>
    <t>Flour Analysis</t>
  </si>
  <si>
    <t>Mixograph Analysis</t>
  </si>
  <si>
    <t>Bake Analysis</t>
  </si>
  <si>
    <t>Sample No.</t>
  </si>
  <si>
    <t>Identity</t>
  </si>
  <si>
    <t>Pedigree</t>
  </si>
  <si>
    <t>Class</t>
  </si>
  <si>
    <t>Wheat Protein, % (12%m.b.)</t>
  </si>
  <si>
    <t>Single Kernel Hardness</t>
  </si>
  <si>
    <t>Flour Yield, %</t>
  </si>
  <si>
    <t>Flour Protein, % (14%m.b.)</t>
  </si>
  <si>
    <t>Flour Ash, %</t>
  </si>
  <si>
    <t>Wheat Ash, %</t>
  </si>
  <si>
    <t>Mixograph Type</t>
  </si>
  <si>
    <t>Mixing Tolerance</t>
  </si>
  <si>
    <t>Mixo Mixing Time, min</t>
  </si>
  <si>
    <t>Mixo Water Absorption, %</t>
  </si>
  <si>
    <t>Bake Mixing Time, min</t>
  </si>
  <si>
    <t>Bake Water Absorption, %</t>
  </si>
  <si>
    <t>Loaf Volume</t>
  </si>
  <si>
    <t>Crumb Grain Score</t>
  </si>
  <si>
    <t>CI 10003</t>
  </si>
  <si>
    <t>THATCHER</t>
  </si>
  <si>
    <t>HRS</t>
  </si>
  <si>
    <t>M</t>
  </si>
  <si>
    <t>CI 13596</t>
  </si>
  <si>
    <t>FORTUNA</t>
  </si>
  <si>
    <t>MH</t>
  </si>
  <si>
    <t>PI574642</t>
  </si>
  <si>
    <t>MCNEAL</t>
  </si>
  <si>
    <t>PI592761</t>
  </si>
  <si>
    <t>ERNEST</t>
  </si>
  <si>
    <t>ND   695</t>
  </si>
  <si>
    <t>BZ992588</t>
  </si>
  <si>
    <t>BZ992322</t>
  </si>
  <si>
    <t>HANK</t>
  </si>
  <si>
    <t>PI632252</t>
  </si>
  <si>
    <t>OUTLOOK</t>
  </si>
  <si>
    <t>PI633974</t>
  </si>
  <si>
    <t>CHOTEAU</t>
  </si>
  <si>
    <t>AGRIPRO1</t>
  </si>
  <si>
    <t>NORPRO</t>
  </si>
  <si>
    <t>AGRIPRO3</t>
  </si>
  <si>
    <t>FREYR</t>
  </si>
  <si>
    <t>MT  0336</t>
  </si>
  <si>
    <t>MT9609/MT9806</t>
  </si>
  <si>
    <t>MT  0405</t>
  </si>
  <si>
    <t>REEDER/MT9806</t>
  </si>
  <si>
    <t>MT  0413</t>
  </si>
  <si>
    <t>MT  0414</t>
  </si>
  <si>
    <t>MT  0415</t>
  </si>
  <si>
    <t>MT  0416</t>
  </si>
  <si>
    <t>MT  0515</t>
  </si>
  <si>
    <t>REEDER/MT9929</t>
  </si>
  <si>
    <t>MT  0516</t>
  </si>
  <si>
    <t>MT  0519</t>
  </si>
  <si>
    <t>MT  0539</t>
  </si>
  <si>
    <t>MT9874/MT0013</t>
  </si>
  <si>
    <t>MT  0550</t>
  </si>
  <si>
    <t>MT9929/ND709-9</t>
  </si>
  <si>
    <t>MT  0562</t>
  </si>
  <si>
    <t>BZ999592</t>
  </si>
  <si>
    <t>MCNEAL/906R</t>
  </si>
  <si>
    <t>BZ996434</t>
  </si>
  <si>
    <t>CORBIN</t>
  </si>
  <si>
    <t>BZ902413</t>
  </si>
  <si>
    <t>CONAN/AGAWAM</t>
  </si>
  <si>
    <t>ACS52610</t>
  </si>
  <si>
    <t>WPB GERMANY</t>
  </si>
  <si>
    <t>BZ9M1024</t>
  </si>
  <si>
    <t>BZ9M1044</t>
  </si>
  <si>
    <t>AGRIPRO6</t>
  </si>
  <si>
    <t>KELBY</t>
  </si>
  <si>
    <t>AGRIPRO7</t>
  </si>
  <si>
    <t>HWS</t>
  </si>
  <si>
    <t>MTHW0471</t>
  </si>
  <si>
    <t>NURSERY MIN</t>
  </si>
  <si>
    <t>NURSERY MAX</t>
  </si>
  <si>
    <t>NURSERY AVE</t>
  </si>
  <si>
    <t>Location:  Havre 3102</t>
  </si>
  <si>
    <t>H</t>
  </si>
  <si>
    <t>Location:  Sidney 3103</t>
  </si>
  <si>
    <t>LM</t>
  </si>
  <si>
    <t>Location:  Moccasin 3107</t>
  </si>
  <si>
    <t>Location:  Means Across Locations</t>
  </si>
  <si>
    <t>Flour Color</t>
  </si>
  <si>
    <t>Noodle Color</t>
  </si>
  <si>
    <t>Texture Profile Analysis</t>
  </si>
  <si>
    <t>L* Brightness</t>
  </si>
  <si>
    <t>a* Green - Red</t>
  </si>
  <si>
    <t>b* Blue - Yellow</t>
  </si>
  <si>
    <t>L* at 0 hour (Brightness)</t>
  </si>
  <si>
    <t>a* at 0 hour (Green - Red)</t>
  </si>
  <si>
    <t>b* at 0 hour (Blue - Yellow)</t>
  </si>
  <si>
    <t>L* at 24 hour (Brightness)</t>
  </si>
  <si>
    <t>a* at 24 hour (Green - Red)</t>
  </si>
  <si>
    <t>b* at 24 hour (Blue - Yellow)</t>
  </si>
  <si>
    <t>24 hour L * Stability ( 0hr-24hr )</t>
  </si>
  <si>
    <t>Springiness at 0 min</t>
  </si>
  <si>
    <t>Cohesiveness at 0 min</t>
  </si>
  <si>
    <t>Adhesiveness at 0 min</t>
  </si>
  <si>
    <t>Hardness, g at 0 min</t>
  </si>
  <si>
    <t>Chewiness at 0 min</t>
  </si>
  <si>
    <t>Springiness at 5 min</t>
  </si>
  <si>
    <t>Cohesiveness at 5 min</t>
  </si>
  <si>
    <t>Adhesiveness at 5 min</t>
  </si>
  <si>
    <t>Hardness, g at 5 min</t>
  </si>
  <si>
    <t>Chewiness at 5 min</t>
  </si>
  <si>
    <t>Noodle Score</t>
  </si>
  <si>
    <t>2007 Advanced Spring Wheat Yield Trial Mill &amp; Bake</t>
  </si>
  <si>
    <t>2007 - 3101 Advanced Spring Wheat Yield Trial Noodle</t>
  </si>
  <si>
    <t>Location:  Bozeman Irrigated 2007</t>
  </si>
  <si>
    <t>REEDER</t>
  </si>
  <si>
    <t>PI642366</t>
  </si>
  <si>
    <t>VIDA</t>
  </si>
  <si>
    <t>WestBred, LLC</t>
  </si>
  <si>
    <t>CONAN</t>
  </si>
  <si>
    <t>AgriPro</t>
  </si>
  <si>
    <t>REEDER//MCNEAL/MT9406</t>
  </si>
  <si>
    <t>MT9408/MT9406//REEDER</t>
  </si>
  <si>
    <t>REEDER//MT9410/MTRWA116</t>
  </si>
  <si>
    <t>MT0013//BZ992632/MT9619</t>
  </si>
  <si>
    <t>MT  0602</t>
  </si>
  <si>
    <t>MCNEAL//REEDER/MCNEAL</t>
  </si>
  <si>
    <t>MT  0605</t>
  </si>
  <si>
    <t>MT  0606</t>
  </si>
  <si>
    <t>MT  0607</t>
  </si>
  <si>
    <t>MT  0608</t>
  </si>
  <si>
    <t>MCNEAL//REEDER/SCHOLAR</t>
  </si>
  <si>
    <t>MT  0613</t>
  </si>
  <si>
    <t>OXEN//REEDER/SCHOLAR</t>
  </si>
  <si>
    <t>MT  0614</t>
  </si>
  <si>
    <t>MT0113/RUSS</t>
  </si>
  <si>
    <t>MT  0617</t>
  </si>
  <si>
    <t>MCNEAL/WA7802//RUSS</t>
  </si>
  <si>
    <t>MT  0623</t>
  </si>
  <si>
    <t>OUTLOOK//REEDER/MCNEAL</t>
  </si>
  <si>
    <t>MT  0624</t>
  </si>
  <si>
    <t>OUTLOOK//MCNEAL/WA7802</t>
  </si>
  <si>
    <t>MT  0626</t>
  </si>
  <si>
    <t>OUTLOOK//REEDER/SCHOLAR</t>
  </si>
  <si>
    <t>MT  0627</t>
  </si>
  <si>
    <t>OUTLOOK//MCNEAL/MTHW9701</t>
  </si>
  <si>
    <t>MT  0628</t>
  </si>
  <si>
    <t>CHOTEAU/OXEN</t>
  </si>
  <si>
    <t>MT  0631</t>
  </si>
  <si>
    <t>MT  0632</t>
  </si>
  <si>
    <t>MT  0638</t>
  </si>
  <si>
    <t>CHOTEAU//REEDER/MCNEAL</t>
  </si>
  <si>
    <t>MT  0640</t>
  </si>
  <si>
    <t>MT  0643</t>
  </si>
  <si>
    <t>CHOTEAU//MCNEAL/WA7802</t>
  </si>
  <si>
    <t>MT  0645</t>
  </si>
  <si>
    <t>CHOTEAU//ERNEST/MT8808</t>
  </si>
  <si>
    <t>MT  0657</t>
  </si>
  <si>
    <t>REEDER/MCNEAL//MCNEAL/MN94200</t>
  </si>
  <si>
    <t>MT  0658</t>
  </si>
  <si>
    <t>MT  0659</t>
  </si>
  <si>
    <t>MT  0663</t>
  </si>
  <si>
    <t>REEDER/MCNEAL//MCNEAL/WA7802</t>
  </si>
  <si>
    <t>MT  0664</t>
  </si>
  <si>
    <t>MT  0666</t>
  </si>
  <si>
    <t>REEDER/MCNEAL//MT9754/SCHOLAR</t>
  </si>
  <si>
    <t>MT  0667</t>
  </si>
  <si>
    <t>MT  0669</t>
  </si>
  <si>
    <t>MT9754/SCHOLAR//REEDER/MCNEAL</t>
  </si>
  <si>
    <t>MT  0674</t>
  </si>
  <si>
    <t>MCNEAL/WA7802//MT9754/SCHOLAR</t>
  </si>
  <si>
    <t>MTHW9701/MTHW9904</t>
  </si>
  <si>
    <t>KUNTZ</t>
  </si>
  <si>
    <t>AGRIPRO8</t>
  </si>
  <si>
    <t>AP604 CL</t>
  </si>
  <si>
    <t>TRIANGLE*3/TEAL11-A</t>
  </si>
  <si>
    <t>JEDD</t>
  </si>
  <si>
    <t>PATWIN</t>
  </si>
  <si>
    <t>UC, Davis</t>
  </si>
  <si>
    <t>PI635044</t>
  </si>
  <si>
    <t>CLEAR WHITE</t>
  </si>
  <si>
    <t>ACROSS LOCATIONS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</si>
</sst>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3" fillId="0" borderId="1" xfId="0" applyNumberFormat="1" applyFont="1" applyBorder="1" applyAlignment="1">
      <alignment horizontal="center" textRotation="90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 textRotation="135"/>
    </xf>
    <xf numFmtId="2" fontId="3" fillId="2" borderId="5" xfId="0" applyNumberFormat="1" applyFont="1" applyFill="1" applyBorder="1" applyAlignment="1">
      <alignment horizontal="center" textRotation="135"/>
    </xf>
    <xf numFmtId="2" fontId="3" fillId="0" borderId="4" xfId="0" applyNumberFormat="1" applyFont="1" applyBorder="1" applyAlignment="1">
      <alignment horizontal="center" textRotation="135"/>
    </xf>
    <xf numFmtId="2" fontId="3" fillId="0" borderId="6" xfId="0" applyNumberFormat="1" applyFont="1" applyBorder="1" applyAlignment="1">
      <alignment horizontal="center" textRotation="135"/>
    </xf>
    <xf numFmtId="2" fontId="3" fillId="0" borderId="5" xfId="0" applyNumberFormat="1" applyFont="1" applyBorder="1" applyAlignment="1">
      <alignment horizontal="center" textRotation="135"/>
    </xf>
    <xf numFmtId="2" fontId="3" fillId="2" borderId="6" xfId="0" applyNumberFormat="1" applyFont="1" applyFill="1" applyBorder="1" applyAlignment="1">
      <alignment horizontal="center" textRotation="135"/>
    </xf>
    <xf numFmtId="0" fontId="0" fillId="0" borderId="7" xfId="0" applyBorder="1" applyAlignment="1">
      <alignment horizontal="center"/>
    </xf>
    <xf numFmtId="1" fontId="0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2" fontId="3" fillId="2" borderId="15" xfId="0" applyNumberFormat="1" applyFont="1" applyFill="1" applyBorder="1" applyAlignment="1">
      <alignment horizontal="center" textRotation="135"/>
    </xf>
    <xf numFmtId="2" fontId="3" fillId="2" borderId="16" xfId="0" applyNumberFormat="1" applyFont="1" applyFill="1" applyBorder="1" applyAlignment="1">
      <alignment horizontal="center" textRotation="135"/>
    </xf>
    <xf numFmtId="2" fontId="3" fillId="0" borderId="15" xfId="0" applyNumberFormat="1" applyFont="1" applyBorder="1" applyAlignment="1">
      <alignment horizontal="center" textRotation="135"/>
    </xf>
    <xf numFmtId="2" fontId="3" fillId="0" borderId="17" xfId="0" applyNumberFormat="1" applyFont="1" applyBorder="1" applyAlignment="1">
      <alignment horizontal="center" textRotation="135"/>
    </xf>
    <xf numFmtId="2" fontId="3" fillId="0" borderId="16" xfId="0" applyNumberFormat="1" applyFont="1" applyBorder="1" applyAlignment="1">
      <alignment horizontal="center" textRotation="135"/>
    </xf>
    <xf numFmtId="2" fontId="3" fillId="2" borderId="17" xfId="0" applyNumberFormat="1" applyFont="1" applyFill="1" applyBorder="1" applyAlignment="1">
      <alignment horizontal="center" textRotation="135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 textRotation="90"/>
    </xf>
    <xf numFmtId="2" fontId="3" fillId="0" borderId="13" xfId="0" applyNumberFormat="1" applyFont="1" applyBorder="1" applyAlignment="1">
      <alignment horizontal="center" textRotation="90"/>
    </xf>
    <xf numFmtId="2" fontId="3" fillId="0" borderId="14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textRotation="90"/>
    </xf>
    <xf numFmtId="2" fontId="3" fillId="0" borderId="3" xfId="0" applyNumberFormat="1" applyFont="1" applyBorder="1" applyAlignment="1">
      <alignment horizontal="center" textRotation="90"/>
    </xf>
    <xf numFmtId="2" fontId="3" fillId="0" borderId="18" xfId="0" applyNumberFormat="1" applyFont="1" applyFill="1" applyBorder="1" applyAlignment="1">
      <alignment horizontal="center" textRotation="90"/>
    </xf>
    <xf numFmtId="2" fontId="3" fillId="0" borderId="5" xfId="0" applyNumberFormat="1" applyFont="1" applyFill="1" applyBorder="1" applyAlignment="1">
      <alignment horizontal="center" textRotation="90"/>
    </xf>
    <xf numFmtId="1" fontId="0" fillId="0" borderId="0" xfId="0" applyNumberForma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9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4" fillId="0" borderId="0" xfId="0" applyFont="1" applyAlignment="1">
      <alignment/>
    </xf>
    <xf numFmtId="164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11" xfId="0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" fontId="0" fillId="0" borderId="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workbookViewId="0" topLeftCell="A1">
      <selection activeCell="E14" sqref="E14"/>
    </sheetView>
  </sheetViews>
  <sheetFormatPr defaultColWidth="9.140625" defaultRowHeight="12.75"/>
  <sheetData>
    <row r="1" spans="1:25" ht="15.75">
      <c r="A1" s="62" t="s">
        <v>112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</row>
    <row r="2" spans="1:25" ht="16.5" thickBot="1">
      <c r="A2" s="1" t="s">
        <v>113</v>
      </c>
      <c r="B2" s="1"/>
      <c r="C2" s="1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3"/>
    </row>
    <row r="3" spans="1:25" ht="16.5" thickBot="1">
      <c r="A3" s="65"/>
      <c r="B3" s="66"/>
      <c r="C3" s="67"/>
      <c r="D3" s="68"/>
      <c r="E3" s="108" t="s">
        <v>87</v>
      </c>
      <c r="F3" s="109"/>
      <c r="G3" s="110"/>
      <c r="H3" s="108" t="s">
        <v>88</v>
      </c>
      <c r="I3" s="109"/>
      <c r="J3" s="109"/>
      <c r="K3" s="109"/>
      <c r="L3" s="109"/>
      <c r="M3" s="109"/>
      <c r="N3" s="109"/>
      <c r="O3" s="111" t="s">
        <v>89</v>
      </c>
      <c r="P3" s="112"/>
      <c r="Q3" s="112"/>
      <c r="R3" s="112"/>
      <c r="S3" s="112"/>
      <c r="T3" s="112"/>
      <c r="U3" s="112"/>
      <c r="V3" s="112"/>
      <c r="W3" s="112"/>
      <c r="X3" s="112"/>
      <c r="Y3" s="113"/>
    </row>
    <row r="4" spans="1:25" ht="155.25" thickBot="1">
      <c r="A4" s="69" t="s">
        <v>5</v>
      </c>
      <c r="B4" s="70" t="s">
        <v>6</v>
      </c>
      <c r="C4" s="70" t="s">
        <v>7</v>
      </c>
      <c r="D4" s="71" t="s">
        <v>8</v>
      </c>
      <c r="E4" s="10" t="s">
        <v>90</v>
      </c>
      <c r="F4" s="72" t="s">
        <v>91</v>
      </c>
      <c r="G4" s="73" t="s">
        <v>92</v>
      </c>
      <c r="H4" s="10" t="s">
        <v>93</v>
      </c>
      <c r="I4" s="72" t="s">
        <v>94</v>
      </c>
      <c r="J4" s="72" t="s">
        <v>95</v>
      </c>
      <c r="K4" s="72" t="s">
        <v>96</v>
      </c>
      <c r="L4" s="72" t="s">
        <v>97</v>
      </c>
      <c r="M4" s="72" t="s">
        <v>98</v>
      </c>
      <c r="N4" s="74" t="s">
        <v>99</v>
      </c>
      <c r="O4" s="10" t="s">
        <v>100</v>
      </c>
      <c r="P4" s="72" t="s">
        <v>101</v>
      </c>
      <c r="Q4" s="72" t="s">
        <v>102</v>
      </c>
      <c r="R4" s="72" t="s">
        <v>103</v>
      </c>
      <c r="S4" s="73" t="s">
        <v>104</v>
      </c>
      <c r="T4" s="10" t="s">
        <v>105</v>
      </c>
      <c r="U4" s="72" t="s">
        <v>106</v>
      </c>
      <c r="V4" s="72" t="s">
        <v>107</v>
      </c>
      <c r="W4" s="72" t="s">
        <v>108</v>
      </c>
      <c r="X4" s="73" t="s">
        <v>109</v>
      </c>
      <c r="Y4" s="75" t="s">
        <v>110</v>
      </c>
    </row>
    <row r="5" spans="1:25" ht="12.75">
      <c r="A5" s="77">
        <v>63</v>
      </c>
      <c r="B5" s="20" t="s">
        <v>176</v>
      </c>
      <c r="C5" s="20" t="s">
        <v>176</v>
      </c>
      <c r="D5" s="88" t="s">
        <v>76</v>
      </c>
      <c r="E5" s="89">
        <v>90.12</v>
      </c>
      <c r="F5" s="90">
        <v>-1.1</v>
      </c>
      <c r="G5" s="91">
        <v>10.85</v>
      </c>
      <c r="H5" s="89">
        <v>83.15</v>
      </c>
      <c r="I5" s="90">
        <v>0.93</v>
      </c>
      <c r="J5" s="90">
        <v>19.51</v>
      </c>
      <c r="K5" s="90">
        <v>71.71</v>
      </c>
      <c r="L5" s="90">
        <v>2.01</v>
      </c>
      <c r="M5" s="91">
        <v>25.6</v>
      </c>
      <c r="N5" s="92">
        <v>11.4</v>
      </c>
      <c r="O5" s="93">
        <v>0.951</v>
      </c>
      <c r="P5" s="21">
        <v>0.654</v>
      </c>
      <c r="Q5" s="90">
        <v>-38.8</v>
      </c>
      <c r="R5" s="94">
        <v>1242.5</v>
      </c>
      <c r="S5" s="88">
        <v>771.92</v>
      </c>
      <c r="T5" s="93">
        <v>0.921</v>
      </c>
      <c r="U5" s="21">
        <v>0.611</v>
      </c>
      <c r="V5" s="21">
        <v>-46.74</v>
      </c>
      <c r="W5" s="94">
        <v>1043.6</v>
      </c>
      <c r="X5" s="88">
        <v>587.53</v>
      </c>
      <c r="Y5" s="92">
        <v>209</v>
      </c>
    </row>
    <row r="6" spans="1:25" ht="13.5" thickBot="1">
      <c r="A6" s="80">
        <v>64</v>
      </c>
      <c r="B6" s="41" t="s">
        <v>178</v>
      </c>
      <c r="C6" s="41" t="s">
        <v>179</v>
      </c>
      <c r="D6" s="55" t="s">
        <v>76</v>
      </c>
      <c r="E6" s="95">
        <v>90.61</v>
      </c>
      <c r="F6" s="96">
        <v>-1.24</v>
      </c>
      <c r="G6" s="97">
        <v>10.33</v>
      </c>
      <c r="H6" s="95">
        <v>85.47</v>
      </c>
      <c r="I6" s="96">
        <v>0.29</v>
      </c>
      <c r="J6" s="96">
        <v>18.02</v>
      </c>
      <c r="K6" s="96">
        <v>76.32</v>
      </c>
      <c r="L6" s="96">
        <v>1.5</v>
      </c>
      <c r="M6" s="97">
        <v>25.09</v>
      </c>
      <c r="N6" s="98">
        <v>9.2</v>
      </c>
      <c r="O6" s="99">
        <v>0.968</v>
      </c>
      <c r="P6" s="42">
        <v>0.627</v>
      </c>
      <c r="Q6" s="42">
        <v>-36.65</v>
      </c>
      <c r="R6" s="100">
        <v>1259.3</v>
      </c>
      <c r="S6" s="55">
        <v>763.76</v>
      </c>
      <c r="T6" s="99">
        <v>0.939</v>
      </c>
      <c r="U6" s="42">
        <v>0.581</v>
      </c>
      <c r="V6" s="42">
        <v>-33.37</v>
      </c>
      <c r="W6" s="100">
        <v>1024.2</v>
      </c>
      <c r="X6" s="55">
        <v>558.42</v>
      </c>
      <c r="Y6" s="98">
        <v>252</v>
      </c>
    </row>
  </sheetData>
  <mergeCells count="3">
    <mergeCell ref="E3:G3"/>
    <mergeCell ref="H3:N3"/>
    <mergeCell ref="O3:Y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workbookViewId="0" topLeftCell="A1">
      <selection activeCell="J67" sqref="J67"/>
    </sheetView>
  </sheetViews>
  <sheetFormatPr defaultColWidth="9.140625" defaultRowHeight="12.75"/>
  <sheetData>
    <row r="1" spans="1:19" ht="15.75">
      <c r="A1" s="1" t="s">
        <v>111</v>
      </c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" t="s">
        <v>0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thickBot="1">
      <c r="A3" s="4"/>
      <c r="B3" s="5"/>
      <c r="C3" s="5"/>
      <c r="D3" s="5"/>
      <c r="E3" s="6" t="s">
        <v>1</v>
      </c>
      <c r="F3" s="5"/>
      <c r="G3" s="7"/>
      <c r="H3" s="6" t="s">
        <v>2</v>
      </c>
      <c r="I3" s="7"/>
      <c r="J3" s="7"/>
      <c r="K3" s="8" t="s">
        <v>3</v>
      </c>
      <c r="L3" s="5"/>
      <c r="M3" s="7"/>
      <c r="N3" s="7"/>
      <c r="O3" s="7" t="s">
        <v>4</v>
      </c>
      <c r="P3" s="7"/>
      <c r="Q3" s="7"/>
      <c r="R3" s="7"/>
      <c r="S3" s="9"/>
    </row>
    <row r="4" spans="1:19" ht="103.5" thickBot="1">
      <c r="A4" s="10" t="s">
        <v>5</v>
      </c>
      <c r="B4" s="11" t="s">
        <v>6</v>
      </c>
      <c r="C4" s="11" t="s">
        <v>7</v>
      </c>
      <c r="D4" s="11"/>
      <c r="E4" s="12" t="s">
        <v>8</v>
      </c>
      <c r="F4" s="13" t="s">
        <v>9</v>
      </c>
      <c r="G4" s="14" t="s">
        <v>10</v>
      </c>
      <c r="H4" s="15" t="s">
        <v>11</v>
      </c>
      <c r="I4" s="16" t="s">
        <v>12</v>
      </c>
      <c r="J4" s="16" t="s">
        <v>13</v>
      </c>
      <c r="K4" s="17" t="s">
        <v>14</v>
      </c>
      <c r="L4" s="13" t="s">
        <v>15</v>
      </c>
      <c r="M4" s="18" t="s">
        <v>16</v>
      </c>
      <c r="N4" s="18" t="s">
        <v>17</v>
      </c>
      <c r="O4" s="14" t="s">
        <v>18</v>
      </c>
      <c r="P4" s="15" t="s">
        <v>19</v>
      </c>
      <c r="Q4" s="16" t="s">
        <v>20</v>
      </c>
      <c r="R4" s="16" t="s">
        <v>21</v>
      </c>
      <c r="S4" s="17" t="s">
        <v>22</v>
      </c>
    </row>
    <row r="5" spans="1:19" ht="12.75">
      <c r="A5" s="77">
        <v>1</v>
      </c>
      <c r="B5" s="20" t="s">
        <v>23</v>
      </c>
      <c r="C5" s="20" t="s">
        <v>24</v>
      </c>
      <c r="D5" s="20"/>
      <c r="E5" s="22" t="s">
        <v>25</v>
      </c>
      <c r="F5" s="24">
        <v>18.3</v>
      </c>
      <c r="G5" s="23">
        <v>70.9</v>
      </c>
      <c r="H5" s="24">
        <v>61.7</v>
      </c>
      <c r="I5" s="25">
        <v>16.3</v>
      </c>
      <c r="J5" s="26">
        <v>0.43</v>
      </c>
      <c r="K5" s="27">
        <v>1.83</v>
      </c>
      <c r="L5" s="19" t="s">
        <v>29</v>
      </c>
      <c r="M5" s="28">
        <v>5</v>
      </c>
      <c r="N5" s="25">
        <v>4.6</v>
      </c>
      <c r="O5" s="29">
        <v>68</v>
      </c>
      <c r="P5" s="24">
        <v>9.2</v>
      </c>
      <c r="Q5" s="25">
        <v>77.7</v>
      </c>
      <c r="R5" s="21">
        <v>1370</v>
      </c>
      <c r="S5" s="22">
        <v>4</v>
      </c>
    </row>
    <row r="6" spans="1:19" ht="12.75">
      <c r="A6" s="78">
        <v>2</v>
      </c>
      <c r="B6" s="31" t="s">
        <v>27</v>
      </c>
      <c r="C6" s="31" t="s">
        <v>28</v>
      </c>
      <c r="D6" s="31"/>
      <c r="E6" s="33" t="s">
        <v>25</v>
      </c>
      <c r="F6" s="35">
        <v>15.5</v>
      </c>
      <c r="G6" s="34">
        <v>64</v>
      </c>
      <c r="H6" s="35">
        <v>68.4</v>
      </c>
      <c r="I6" s="36">
        <v>14</v>
      </c>
      <c r="J6" s="37">
        <v>0.43</v>
      </c>
      <c r="K6" s="38">
        <v>1.49</v>
      </c>
      <c r="L6" s="30" t="s">
        <v>29</v>
      </c>
      <c r="M6" s="9">
        <v>4</v>
      </c>
      <c r="N6" s="36">
        <v>3.3</v>
      </c>
      <c r="O6" s="39">
        <v>64.5</v>
      </c>
      <c r="P6" s="35">
        <v>5.6</v>
      </c>
      <c r="Q6" s="36">
        <v>74.2</v>
      </c>
      <c r="R6" s="32">
        <v>1235</v>
      </c>
      <c r="S6" s="33">
        <v>4</v>
      </c>
    </row>
    <row r="7" spans="1:19" ht="12.75">
      <c r="A7" s="78">
        <v>3</v>
      </c>
      <c r="B7" s="31" t="s">
        <v>32</v>
      </c>
      <c r="C7" s="31" t="s">
        <v>33</v>
      </c>
      <c r="D7" s="31"/>
      <c r="E7" s="33" t="s">
        <v>25</v>
      </c>
      <c r="F7" s="35">
        <v>16</v>
      </c>
      <c r="G7" s="34">
        <v>56.7</v>
      </c>
      <c r="H7" s="35">
        <v>69</v>
      </c>
      <c r="I7" s="36">
        <v>14.1</v>
      </c>
      <c r="J7" s="37">
        <v>0.43</v>
      </c>
      <c r="K7" s="38">
        <v>1.6</v>
      </c>
      <c r="L7" s="30" t="s">
        <v>29</v>
      </c>
      <c r="M7" s="9">
        <v>4</v>
      </c>
      <c r="N7" s="36">
        <v>4.7</v>
      </c>
      <c r="O7" s="39">
        <v>67.2</v>
      </c>
      <c r="P7" s="35">
        <v>11.1</v>
      </c>
      <c r="Q7" s="36">
        <v>75.9</v>
      </c>
      <c r="R7" s="32">
        <v>1235</v>
      </c>
      <c r="S7" s="33">
        <v>4</v>
      </c>
    </row>
    <row r="8" spans="1:19" ht="12.75">
      <c r="A8" s="78">
        <v>4</v>
      </c>
      <c r="B8" s="31" t="s">
        <v>30</v>
      </c>
      <c r="C8" s="31" t="s">
        <v>31</v>
      </c>
      <c r="D8" s="31"/>
      <c r="E8" s="33" t="s">
        <v>25</v>
      </c>
      <c r="F8" s="35">
        <v>15.7</v>
      </c>
      <c r="G8" s="34">
        <v>85.6</v>
      </c>
      <c r="H8" s="35">
        <v>65.9</v>
      </c>
      <c r="I8" s="36">
        <v>13.7</v>
      </c>
      <c r="J8" s="37">
        <v>0.43</v>
      </c>
      <c r="K8" s="38">
        <v>1.59</v>
      </c>
      <c r="L8" s="30" t="s">
        <v>29</v>
      </c>
      <c r="M8" s="9">
        <v>6</v>
      </c>
      <c r="N8" s="36">
        <v>6</v>
      </c>
      <c r="O8" s="39">
        <v>67.1</v>
      </c>
      <c r="P8" s="35">
        <v>9.8</v>
      </c>
      <c r="Q8" s="36">
        <v>79.8</v>
      </c>
      <c r="R8" s="32">
        <v>1255</v>
      </c>
      <c r="S8" s="33">
        <v>4</v>
      </c>
    </row>
    <row r="9" spans="1:19" ht="12.75">
      <c r="A9" s="78">
        <v>5</v>
      </c>
      <c r="B9" s="31" t="s">
        <v>34</v>
      </c>
      <c r="C9" s="31" t="s">
        <v>114</v>
      </c>
      <c r="D9" s="31"/>
      <c r="E9" s="33" t="s">
        <v>25</v>
      </c>
      <c r="F9" s="35">
        <v>15.8</v>
      </c>
      <c r="G9" s="34">
        <v>66.4</v>
      </c>
      <c r="H9" s="35">
        <v>67.9</v>
      </c>
      <c r="I9" s="36">
        <v>14</v>
      </c>
      <c r="J9" s="37">
        <v>0.38</v>
      </c>
      <c r="K9" s="38">
        <v>1.46</v>
      </c>
      <c r="L9" s="30" t="s">
        <v>29</v>
      </c>
      <c r="M9" s="9">
        <v>3</v>
      </c>
      <c r="N9" s="36">
        <v>3.1</v>
      </c>
      <c r="O9" s="39">
        <v>64.6</v>
      </c>
      <c r="P9" s="35">
        <v>4.7</v>
      </c>
      <c r="Q9" s="36">
        <v>74.8</v>
      </c>
      <c r="R9" s="32">
        <v>1255</v>
      </c>
      <c r="S9" s="33">
        <v>4</v>
      </c>
    </row>
    <row r="10" spans="1:19" ht="12.75">
      <c r="A10" s="78">
        <v>6</v>
      </c>
      <c r="B10" s="31" t="s">
        <v>38</v>
      </c>
      <c r="C10" s="31" t="s">
        <v>39</v>
      </c>
      <c r="D10" s="31"/>
      <c r="E10" s="33" t="s">
        <v>25</v>
      </c>
      <c r="F10" s="35">
        <v>14.9</v>
      </c>
      <c r="G10" s="34">
        <v>85.8</v>
      </c>
      <c r="H10" s="35">
        <v>69.4</v>
      </c>
      <c r="I10" s="36">
        <v>13.3</v>
      </c>
      <c r="J10" s="37">
        <v>0.42</v>
      </c>
      <c r="K10" s="38">
        <v>1.53</v>
      </c>
      <c r="L10" s="30" t="s">
        <v>29</v>
      </c>
      <c r="M10" s="9">
        <v>5</v>
      </c>
      <c r="N10" s="36">
        <v>4.2</v>
      </c>
      <c r="O10" s="39">
        <v>64.1</v>
      </c>
      <c r="P10" s="35">
        <v>5.1</v>
      </c>
      <c r="Q10" s="36">
        <v>73.8</v>
      </c>
      <c r="R10" s="32">
        <v>1245</v>
      </c>
      <c r="S10" s="33">
        <v>4</v>
      </c>
    </row>
    <row r="11" spans="1:19" ht="12.75">
      <c r="A11" s="78">
        <v>7</v>
      </c>
      <c r="B11" s="31" t="s">
        <v>40</v>
      </c>
      <c r="C11" s="31" t="s">
        <v>41</v>
      </c>
      <c r="D11" s="31"/>
      <c r="E11" s="33" t="s">
        <v>25</v>
      </c>
      <c r="F11" s="35">
        <v>16.2</v>
      </c>
      <c r="G11" s="34">
        <v>67.7</v>
      </c>
      <c r="H11" s="35">
        <v>65.1</v>
      </c>
      <c r="I11" s="36">
        <v>14.5</v>
      </c>
      <c r="J11" s="37">
        <v>0.39</v>
      </c>
      <c r="K11" s="38">
        <v>1.44</v>
      </c>
      <c r="L11" s="30" t="s">
        <v>29</v>
      </c>
      <c r="M11" s="9">
        <v>3</v>
      </c>
      <c r="N11" s="36">
        <v>2.8</v>
      </c>
      <c r="O11" s="39">
        <v>64.1</v>
      </c>
      <c r="P11" s="35">
        <v>4.3</v>
      </c>
      <c r="Q11" s="36">
        <v>73.8</v>
      </c>
      <c r="R11" s="32">
        <v>1245</v>
      </c>
      <c r="S11" s="33">
        <v>4</v>
      </c>
    </row>
    <row r="12" spans="1:19" ht="12.75">
      <c r="A12" s="78">
        <v>8</v>
      </c>
      <c r="B12" s="31" t="s">
        <v>115</v>
      </c>
      <c r="C12" s="31" t="s">
        <v>116</v>
      </c>
      <c r="D12" s="31"/>
      <c r="E12" s="33" t="s">
        <v>25</v>
      </c>
      <c r="F12" s="35">
        <v>16</v>
      </c>
      <c r="G12" s="34">
        <v>76.5</v>
      </c>
      <c r="H12" s="35">
        <v>70.4</v>
      </c>
      <c r="I12" s="36">
        <v>14.2</v>
      </c>
      <c r="J12" s="37">
        <v>0.39</v>
      </c>
      <c r="K12" s="38">
        <v>1.45</v>
      </c>
      <c r="L12" s="30" t="s">
        <v>29</v>
      </c>
      <c r="M12" s="9">
        <v>1</v>
      </c>
      <c r="N12" s="36">
        <v>3.4</v>
      </c>
      <c r="O12" s="39">
        <v>65</v>
      </c>
      <c r="P12" s="35">
        <v>6</v>
      </c>
      <c r="Q12" s="36">
        <v>74.7</v>
      </c>
      <c r="R12" s="32">
        <v>1295</v>
      </c>
      <c r="S12" s="33">
        <v>4</v>
      </c>
    </row>
    <row r="13" spans="1:19" ht="12.75">
      <c r="A13" s="78">
        <v>9</v>
      </c>
      <c r="B13" s="31" t="s">
        <v>36</v>
      </c>
      <c r="C13" s="31" t="s">
        <v>37</v>
      </c>
      <c r="D13" s="79" t="s">
        <v>117</v>
      </c>
      <c r="E13" s="33" t="s">
        <v>25</v>
      </c>
      <c r="F13" s="35">
        <v>15.4</v>
      </c>
      <c r="G13" s="34">
        <v>61.9</v>
      </c>
      <c r="H13" s="35">
        <v>67.6</v>
      </c>
      <c r="I13" s="36">
        <v>13.6</v>
      </c>
      <c r="J13" s="37">
        <v>0.41</v>
      </c>
      <c r="K13" s="38">
        <v>1.49</v>
      </c>
      <c r="L13" s="30" t="s">
        <v>29</v>
      </c>
      <c r="M13" s="9">
        <v>5</v>
      </c>
      <c r="N13" s="36">
        <v>4.5</v>
      </c>
      <c r="O13" s="39">
        <v>64.3</v>
      </c>
      <c r="P13" s="35">
        <v>7.9</v>
      </c>
      <c r="Q13" s="36">
        <v>75</v>
      </c>
      <c r="R13" s="32">
        <v>1245</v>
      </c>
      <c r="S13" s="33">
        <v>4</v>
      </c>
    </row>
    <row r="14" spans="1:19" ht="12.75">
      <c r="A14" s="78">
        <v>10</v>
      </c>
      <c r="B14" s="31" t="s">
        <v>35</v>
      </c>
      <c r="C14" s="31" t="s">
        <v>118</v>
      </c>
      <c r="D14" s="79" t="s">
        <v>117</v>
      </c>
      <c r="E14" s="33" t="s">
        <v>25</v>
      </c>
      <c r="F14" s="35">
        <v>15.7</v>
      </c>
      <c r="G14" s="34">
        <v>67.4</v>
      </c>
      <c r="H14" s="35">
        <v>65.1</v>
      </c>
      <c r="I14" s="36">
        <v>13.4</v>
      </c>
      <c r="J14" s="37">
        <v>0.4</v>
      </c>
      <c r="K14" s="38">
        <v>1.56</v>
      </c>
      <c r="L14" s="30" t="s">
        <v>29</v>
      </c>
      <c r="M14" s="9">
        <v>4</v>
      </c>
      <c r="N14" s="36">
        <v>4.3</v>
      </c>
      <c r="O14" s="39">
        <v>63.2</v>
      </c>
      <c r="P14" s="35">
        <v>5.7</v>
      </c>
      <c r="Q14" s="36">
        <v>72.9</v>
      </c>
      <c r="R14" s="32">
        <v>1200</v>
      </c>
      <c r="S14" s="33">
        <v>4</v>
      </c>
    </row>
    <row r="15" spans="1:19" ht="12.75">
      <c r="A15" s="78">
        <v>11</v>
      </c>
      <c r="B15" s="31" t="s">
        <v>65</v>
      </c>
      <c r="C15" s="31" t="s">
        <v>66</v>
      </c>
      <c r="D15" s="79" t="s">
        <v>117</v>
      </c>
      <c r="E15" s="33" t="s">
        <v>25</v>
      </c>
      <c r="F15" s="35">
        <v>16.2</v>
      </c>
      <c r="G15" s="34">
        <v>70.3</v>
      </c>
      <c r="H15" s="35">
        <v>67.7</v>
      </c>
      <c r="I15" s="36">
        <v>14.4</v>
      </c>
      <c r="J15" s="37">
        <v>0.4</v>
      </c>
      <c r="K15" s="38">
        <v>1.53</v>
      </c>
      <c r="L15" s="30" t="s">
        <v>29</v>
      </c>
      <c r="M15" s="9">
        <v>3</v>
      </c>
      <c r="N15" s="36">
        <v>5.3</v>
      </c>
      <c r="O15" s="39">
        <v>65.3</v>
      </c>
      <c r="P15" s="35">
        <v>12.4</v>
      </c>
      <c r="Q15" s="36">
        <v>75</v>
      </c>
      <c r="R15" s="32">
        <v>1205</v>
      </c>
      <c r="S15" s="33">
        <v>4</v>
      </c>
    </row>
    <row r="16" spans="1:19" ht="12.75">
      <c r="A16" s="78">
        <v>12</v>
      </c>
      <c r="B16" s="31" t="s">
        <v>42</v>
      </c>
      <c r="C16" s="31" t="s">
        <v>43</v>
      </c>
      <c r="D16" s="79" t="s">
        <v>119</v>
      </c>
      <c r="E16" s="33" t="s">
        <v>25</v>
      </c>
      <c r="F16" s="35">
        <v>15.2</v>
      </c>
      <c r="G16" s="34">
        <v>82.6</v>
      </c>
      <c r="H16" s="35">
        <v>65.7</v>
      </c>
      <c r="I16" s="36">
        <v>13.3</v>
      </c>
      <c r="J16" s="37">
        <v>0.42</v>
      </c>
      <c r="K16" s="38">
        <v>1.48</v>
      </c>
      <c r="L16" s="30" t="s">
        <v>29</v>
      </c>
      <c r="M16" s="9">
        <v>3</v>
      </c>
      <c r="N16" s="36">
        <v>3.2</v>
      </c>
      <c r="O16" s="39">
        <v>63.2</v>
      </c>
      <c r="P16" s="35">
        <v>4.6</v>
      </c>
      <c r="Q16" s="36">
        <v>72.9</v>
      </c>
      <c r="R16" s="32">
        <v>1235</v>
      </c>
      <c r="S16" s="33">
        <v>4</v>
      </c>
    </row>
    <row r="17" spans="1:19" ht="12.75">
      <c r="A17" s="78">
        <v>13</v>
      </c>
      <c r="B17" s="31" t="s">
        <v>44</v>
      </c>
      <c r="C17" s="31" t="s">
        <v>45</v>
      </c>
      <c r="D17" s="79" t="s">
        <v>119</v>
      </c>
      <c r="E17" s="33" t="s">
        <v>25</v>
      </c>
      <c r="F17" s="35">
        <v>14.9</v>
      </c>
      <c r="G17" s="34">
        <v>73.9</v>
      </c>
      <c r="H17" s="35">
        <v>68.9</v>
      </c>
      <c r="I17" s="36">
        <v>13.3</v>
      </c>
      <c r="J17" s="37">
        <v>0.41</v>
      </c>
      <c r="K17" s="38">
        <v>1.44</v>
      </c>
      <c r="L17" s="30" t="s">
        <v>29</v>
      </c>
      <c r="M17" s="9">
        <v>3</v>
      </c>
      <c r="N17" s="36">
        <v>3.2</v>
      </c>
      <c r="O17" s="39">
        <v>63.3</v>
      </c>
      <c r="P17" s="35">
        <v>4.1</v>
      </c>
      <c r="Q17" s="36">
        <v>72</v>
      </c>
      <c r="R17" s="32">
        <v>1105</v>
      </c>
      <c r="S17" s="33">
        <v>4</v>
      </c>
    </row>
    <row r="18" spans="1:19" ht="12.75">
      <c r="A18" s="78">
        <v>14</v>
      </c>
      <c r="B18" s="31" t="s">
        <v>46</v>
      </c>
      <c r="C18" s="31" t="s">
        <v>47</v>
      </c>
      <c r="D18" s="31"/>
      <c r="E18" s="33" t="s">
        <v>25</v>
      </c>
      <c r="F18" s="35">
        <v>14.7</v>
      </c>
      <c r="G18" s="34">
        <v>72.5</v>
      </c>
      <c r="H18" s="35">
        <v>71.5</v>
      </c>
      <c r="I18" s="36">
        <v>13</v>
      </c>
      <c r="J18" s="37">
        <v>0.4</v>
      </c>
      <c r="K18" s="38">
        <v>1.37</v>
      </c>
      <c r="L18" s="30" t="s">
        <v>29</v>
      </c>
      <c r="M18" s="9">
        <v>6</v>
      </c>
      <c r="N18" s="36">
        <v>4.8</v>
      </c>
      <c r="O18" s="39">
        <v>63.2</v>
      </c>
      <c r="P18" s="35">
        <v>8.1</v>
      </c>
      <c r="Q18" s="36">
        <v>73.9</v>
      </c>
      <c r="R18" s="32">
        <v>1165</v>
      </c>
      <c r="S18" s="33">
        <v>4</v>
      </c>
    </row>
    <row r="19" spans="1:19" ht="12.75">
      <c r="A19" s="78">
        <v>15</v>
      </c>
      <c r="B19" s="31" t="s">
        <v>48</v>
      </c>
      <c r="C19" s="31" t="s">
        <v>49</v>
      </c>
      <c r="D19" s="31"/>
      <c r="E19" s="33" t="s">
        <v>25</v>
      </c>
      <c r="F19" s="35">
        <v>16</v>
      </c>
      <c r="G19" s="34">
        <v>58.4</v>
      </c>
      <c r="H19" s="35">
        <v>69.9</v>
      </c>
      <c r="I19" s="36">
        <v>14.4</v>
      </c>
      <c r="J19" s="37">
        <v>0.45</v>
      </c>
      <c r="K19" s="38">
        <v>1.53</v>
      </c>
      <c r="L19" s="30" t="s">
        <v>26</v>
      </c>
      <c r="M19" s="9">
        <v>1</v>
      </c>
      <c r="N19" s="36">
        <v>3.1</v>
      </c>
      <c r="O19" s="39">
        <v>65.3</v>
      </c>
      <c r="P19" s="35">
        <v>4.1</v>
      </c>
      <c r="Q19" s="36">
        <v>73</v>
      </c>
      <c r="R19" s="32">
        <v>1150</v>
      </c>
      <c r="S19" s="33">
        <v>4</v>
      </c>
    </row>
    <row r="20" spans="1:19" ht="12.75">
      <c r="A20" s="78">
        <v>16</v>
      </c>
      <c r="B20" s="31" t="s">
        <v>50</v>
      </c>
      <c r="C20" s="31" t="s">
        <v>120</v>
      </c>
      <c r="D20" s="31"/>
      <c r="E20" s="33" t="s">
        <v>25</v>
      </c>
      <c r="F20" s="35">
        <v>15.1</v>
      </c>
      <c r="G20" s="34">
        <v>68.4</v>
      </c>
      <c r="H20" s="35">
        <v>69.5</v>
      </c>
      <c r="I20" s="36">
        <v>13.3</v>
      </c>
      <c r="J20" s="37">
        <v>0.38</v>
      </c>
      <c r="K20" s="38">
        <v>1.48</v>
      </c>
      <c r="L20" s="30" t="s">
        <v>29</v>
      </c>
      <c r="M20" s="9">
        <v>4</v>
      </c>
      <c r="N20" s="36">
        <v>3.5</v>
      </c>
      <c r="O20" s="39">
        <v>63.2</v>
      </c>
      <c r="P20" s="35">
        <v>6.3</v>
      </c>
      <c r="Q20" s="36">
        <v>72.9</v>
      </c>
      <c r="R20" s="32">
        <v>1240</v>
      </c>
      <c r="S20" s="33">
        <v>4</v>
      </c>
    </row>
    <row r="21" spans="1:19" ht="12.75">
      <c r="A21" s="78">
        <v>17</v>
      </c>
      <c r="B21" s="31" t="s">
        <v>51</v>
      </c>
      <c r="C21" s="31" t="s">
        <v>121</v>
      </c>
      <c r="D21" s="31"/>
      <c r="E21" s="33" t="s">
        <v>25</v>
      </c>
      <c r="F21" s="35">
        <v>16</v>
      </c>
      <c r="G21" s="34">
        <v>67.9</v>
      </c>
      <c r="H21" s="35">
        <v>68.1</v>
      </c>
      <c r="I21" s="36">
        <v>14.1</v>
      </c>
      <c r="J21" s="37">
        <v>0.35</v>
      </c>
      <c r="K21" s="38">
        <v>1.34</v>
      </c>
      <c r="L21" s="30" t="s">
        <v>29</v>
      </c>
      <c r="M21" s="9">
        <v>3</v>
      </c>
      <c r="N21" s="36">
        <v>3.2</v>
      </c>
      <c r="O21" s="39">
        <v>64.6</v>
      </c>
      <c r="P21" s="35">
        <v>3.7</v>
      </c>
      <c r="Q21" s="36">
        <v>72.8</v>
      </c>
      <c r="R21" s="32">
        <v>1220</v>
      </c>
      <c r="S21" s="33">
        <v>4</v>
      </c>
    </row>
    <row r="22" spans="1:19" ht="12.75">
      <c r="A22" s="78">
        <v>18</v>
      </c>
      <c r="B22" s="31" t="s">
        <v>52</v>
      </c>
      <c r="C22" s="31" t="s">
        <v>121</v>
      </c>
      <c r="D22" s="31"/>
      <c r="E22" s="33" t="s">
        <v>25</v>
      </c>
      <c r="F22" s="35">
        <v>16.6</v>
      </c>
      <c r="G22" s="34">
        <v>67</v>
      </c>
      <c r="H22" s="35">
        <v>66.7</v>
      </c>
      <c r="I22" s="36">
        <v>14.7</v>
      </c>
      <c r="J22" s="37">
        <v>0.38</v>
      </c>
      <c r="K22" s="38">
        <v>1.35</v>
      </c>
      <c r="L22" s="30" t="s">
        <v>29</v>
      </c>
      <c r="M22" s="9">
        <v>1</v>
      </c>
      <c r="N22" s="36">
        <v>2.6</v>
      </c>
      <c r="O22" s="39">
        <v>66.2</v>
      </c>
      <c r="P22" s="35">
        <v>3</v>
      </c>
      <c r="Q22" s="36">
        <v>72.9</v>
      </c>
      <c r="R22" s="32">
        <v>1210</v>
      </c>
      <c r="S22" s="33">
        <v>4</v>
      </c>
    </row>
    <row r="23" spans="1:19" ht="12.75">
      <c r="A23" s="78">
        <v>19</v>
      </c>
      <c r="B23" s="31" t="s">
        <v>53</v>
      </c>
      <c r="C23" s="31" t="s">
        <v>122</v>
      </c>
      <c r="D23" s="31"/>
      <c r="E23" s="33" t="s">
        <v>25</v>
      </c>
      <c r="F23" s="35">
        <v>14.8</v>
      </c>
      <c r="G23" s="34">
        <v>73.7</v>
      </c>
      <c r="H23" s="35">
        <v>69.4</v>
      </c>
      <c r="I23" s="36">
        <v>12.9</v>
      </c>
      <c r="J23" s="37">
        <v>0.39</v>
      </c>
      <c r="K23" s="38">
        <v>1.24</v>
      </c>
      <c r="L23" s="30" t="s">
        <v>29</v>
      </c>
      <c r="M23" s="9">
        <v>2</v>
      </c>
      <c r="N23" s="36">
        <v>2.9</v>
      </c>
      <c r="O23" s="39">
        <v>62.8</v>
      </c>
      <c r="P23" s="35">
        <v>3.8</v>
      </c>
      <c r="Q23" s="36">
        <v>70</v>
      </c>
      <c r="R23" s="32">
        <v>1210</v>
      </c>
      <c r="S23" s="33">
        <v>3</v>
      </c>
    </row>
    <row r="24" spans="1:19" ht="12.75">
      <c r="A24" s="78">
        <v>20</v>
      </c>
      <c r="B24" s="31" t="s">
        <v>54</v>
      </c>
      <c r="C24" s="31" t="s">
        <v>55</v>
      </c>
      <c r="D24" s="31"/>
      <c r="E24" s="33" t="s">
        <v>25</v>
      </c>
      <c r="F24" s="35">
        <v>15.3</v>
      </c>
      <c r="G24" s="34">
        <v>61.4</v>
      </c>
      <c r="H24" s="35">
        <v>69</v>
      </c>
      <c r="I24" s="36">
        <v>13.3</v>
      </c>
      <c r="J24" s="37">
        <v>0.35</v>
      </c>
      <c r="K24" s="38">
        <v>1.32</v>
      </c>
      <c r="L24" s="30" t="s">
        <v>29</v>
      </c>
      <c r="M24" s="9">
        <v>5</v>
      </c>
      <c r="N24" s="36">
        <v>3.9</v>
      </c>
      <c r="O24" s="39">
        <v>63.7</v>
      </c>
      <c r="P24" s="35">
        <v>5.8</v>
      </c>
      <c r="Q24" s="36">
        <v>73.9</v>
      </c>
      <c r="R24" s="32">
        <v>1225</v>
      </c>
      <c r="S24" s="33">
        <v>4</v>
      </c>
    </row>
    <row r="25" spans="1:19" ht="12.75">
      <c r="A25" s="78">
        <v>21</v>
      </c>
      <c r="B25" s="31" t="s">
        <v>56</v>
      </c>
      <c r="C25" s="31" t="s">
        <v>55</v>
      </c>
      <c r="D25" s="31"/>
      <c r="E25" s="33" t="s">
        <v>25</v>
      </c>
      <c r="F25" s="35">
        <v>15.9</v>
      </c>
      <c r="G25" s="34">
        <v>67.3</v>
      </c>
      <c r="H25" s="35">
        <v>67</v>
      </c>
      <c r="I25" s="36">
        <v>14.2</v>
      </c>
      <c r="J25" s="37">
        <v>0.37</v>
      </c>
      <c r="K25" s="38">
        <v>1.4</v>
      </c>
      <c r="L25" s="30" t="s">
        <v>29</v>
      </c>
      <c r="M25" s="9">
        <v>2</v>
      </c>
      <c r="N25" s="36">
        <v>3.6</v>
      </c>
      <c r="O25" s="39">
        <v>65.1</v>
      </c>
      <c r="P25" s="35">
        <v>4.8</v>
      </c>
      <c r="Q25" s="36">
        <v>73.8</v>
      </c>
      <c r="R25" s="32">
        <v>1200</v>
      </c>
      <c r="S25" s="33">
        <v>4</v>
      </c>
    </row>
    <row r="26" spans="1:19" ht="12.75">
      <c r="A26" s="78">
        <v>22</v>
      </c>
      <c r="B26" s="31" t="s">
        <v>57</v>
      </c>
      <c r="C26" s="31" t="s">
        <v>55</v>
      </c>
      <c r="D26" s="31"/>
      <c r="E26" s="33" t="s">
        <v>25</v>
      </c>
      <c r="F26" s="35">
        <v>15.5</v>
      </c>
      <c r="G26" s="34">
        <v>59.8</v>
      </c>
      <c r="H26" s="35">
        <v>67.4</v>
      </c>
      <c r="I26" s="36">
        <v>13.7</v>
      </c>
      <c r="J26" s="37">
        <v>0.35</v>
      </c>
      <c r="K26" s="38">
        <v>1.34</v>
      </c>
      <c r="L26" s="30" t="s">
        <v>29</v>
      </c>
      <c r="M26" s="9">
        <v>3</v>
      </c>
      <c r="N26" s="36">
        <v>3</v>
      </c>
      <c r="O26" s="39">
        <v>65.2</v>
      </c>
      <c r="P26" s="35">
        <v>4.8</v>
      </c>
      <c r="Q26" s="36">
        <v>73.9</v>
      </c>
      <c r="R26" s="32">
        <v>1200</v>
      </c>
      <c r="S26" s="33">
        <v>4</v>
      </c>
    </row>
    <row r="27" spans="1:19" ht="12.75">
      <c r="A27" s="78">
        <v>23</v>
      </c>
      <c r="B27" s="31" t="s">
        <v>58</v>
      </c>
      <c r="C27" s="31" t="s">
        <v>59</v>
      </c>
      <c r="D27" s="31"/>
      <c r="E27" s="33" t="s">
        <v>25</v>
      </c>
      <c r="F27" s="35">
        <v>15.7</v>
      </c>
      <c r="G27" s="34">
        <v>87.4</v>
      </c>
      <c r="H27" s="35">
        <v>66.8</v>
      </c>
      <c r="I27" s="36">
        <v>13.9</v>
      </c>
      <c r="J27" s="37">
        <v>0.41</v>
      </c>
      <c r="K27" s="38">
        <v>1.59</v>
      </c>
      <c r="L27" s="30" t="s">
        <v>29</v>
      </c>
      <c r="M27" s="9">
        <v>5</v>
      </c>
      <c r="N27" s="36">
        <v>4</v>
      </c>
      <c r="O27" s="39">
        <v>64.1</v>
      </c>
      <c r="P27" s="35">
        <v>5.6</v>
      </c>
      <c r="Q27" s="36">
        <v>73.8</v>
      </c>
      <c r="R27" s="32">
        <v>1295</v>
      </c>
      <c r="S27" s="33">
        <v>4</v>
      </c>
    </row>
    <row r="28" spans="1:19" ht="12.75">
      <c r="A28" s="78">
        <v>24</v>
      </c>
      <c r="B28" s="31" t="s">
        <v>60</v>
      </c>
      <c r="C28" s="31" t="s">
        <v>61</v>
      </c>
      <c r="D28" s="31"/>
      <c r="E28" s="33" t="s">
        <v>25</v>
      </c>
      <c r="F28" s="35">
        <v>15.2</v>
      </c>
      <c r="G28" s="34">
        <v>56.8</v>
      </c>
      <c r="H28" s="35">
        <v>67.7</v>
      </c>
      <c r="I28" s="36">
        <v>13.8</v>
      </c>
      <c r="J28" s="37">
        <v>0.38</v>
      </c>
      <c r="K28" s="38">
        <v>1.29</v>
      </c>
      <c r="L28" s="30" t="s">
        <v>26</v>
      </c>
      <c r="M28" s="9">
        <v>0</v>
      </c>
      <c r="N28" s="36">
        <v>2.6</v>
      </c>
      <c r="O28" s="39">
        <v>63.5</v>
      </c>
      <c r="P28" s="35">
        <v>2.5</v>
      </c>
      <c r="Q28" s="36">
        <v>68.2</v>
      </c>
      <c r="R28" s="32">
        <v>1100</v>
      </c>
      <c r="S28" s="33">
        <v>4</v>
      </c>
    </row>
    <row r="29" spans="1:19" ht="12.75">
      <c r="A29" s="78">
        <v>25</v>
      </c>
      <c r="B29" s="31" t="s">
        <v>62</v>
      </c>
      <c r="C29" s="31" t="s">
        <v>123</v>
      </c>
      <c r="D29" s="31"/>
      <c r="E29" s="33" t="s">
        <v>25</v>
      </c>
      <c r="F29" s="35">
        <v>15.4</v>
      </c>
      <c r="G29" s="34">
        <v>72.8</v>
      </c>
      <c r="H29" s="35">
        <v>68</v>
      </c>
      <c r="I29" s="36">
        <v>13.7</v>
      </c>
      <c r="J29" s="37">
        <v>0.44</v>
      </c>
      <c r="K29" s="38">
        <v>1.52</v>
      </c>
      <c r="L29" s="30" t="s">
        <v>29</v>
      </c>
      <c r="M29" s="9">
        <v>5</v>
      </c>
      <c r="N29" s="36">
        <v>3.1</v>
      </c>
      <c r="O29" s="39">
        <v>65.1</v>
      </c>
      <c r="P29" s="35">
        <v>5.2</v>
      </c>
      <c r="Q29" s="36">
        <v>74.8</v>
      </c>
      <c r="R29" s="32">
        <v>1205</v>
      </c>
      <c r="S29" s="33">
        <v>4</v>
      </c>
    </row>
    <row r="30" spans="1:19" ht="12.75">
      <c r="A30" s="78">
        <v>26</v>
      </c>
      <c r="B30" s="31" t="s">
        <v>124</v>
      </c>
      <c r="C30" s="31" t="s">
        <v>125</v>
      </c>
      <c r="D30" s="31"/>
      <c r="E30" s="33" t="s">
        <v>25</v>
      </c>
      <c r="F30" s="35">
        <v>15.3</v>
      </c>
      <c r="G30" s="34">
        <v>70.8</v>
      </c>
      <c r="H30" s="35">
        <v>70.2</v>
      </c>
      <c r="I30" s="36">
        <v>13.5</v>
      </c>
      <c r="J30" s="37">
        <v>0.39</v>
      </c>
      <c r="K30" s="38">
        <v>1.48</v>
      </c>
      <c r="L30" s="30" t="s">
        <v>29</v>
      </c>
      <c r="M30" s="9">
        <v>4</v>
      </c>
      <c r="N30" s="36">
        <v>3.1</v>
      </c>
      <c r="O30" s="39">
        <v>63.6</v>
      </c>
      <c r="P30" s="35">
        <v>5.8</v>
      </c>
      <c r="Q30" s="36">
        <v>73.8</v>
      </c>
      <c r="R30" s="32">
        <v>1245</v>
      </c>
      <c r="S30" s="33">
        <v>4</v>
      </c>
    </row>
    <row r="31" spans="1:19" ht="12.75">
      <c r="A31" s="78">
        <v>27</v>
      </c>
      <c r="B31" s="31" t="s">
        <v>126</v>
      </c>
      <c r="C31" s="31" t="s">
        <v>125</v>
      </c>
      <c r="D31" s="31"/>
      <c r="E31" s="33" t="s">
        <v>25</v>
      </c>
      <c r="F31" s="35">
        <v>16.2</v>
      </c>
      <c r="G31" s="34">
        <v>78.9</v>
      </c>
      <c r="H31" s="35">
        <v>64.9</v>
      </c>
      <c r="I31" s="36">
        <v>14.3</v>
      </c>
      <c r="J31" s="37">
        <v>0.39</v>
      </c>
      <c r="K31" s="38">
        <v>1.54</v>
      </c>
      <c r="L31" s="30" t="s">
        <v>82</v>
      </c>
      <c r="M31" s="9">
        <v>5</v>
      </c>
      <c r="N31" s="36">
        <v>3.7</v>
      </c>
      <c r="O31" s="39">
        <v>66.2</v>
      </c>
      <c r="P31" s="35">
        <v>4.8</v>
      </c>
      <c r="Q31" s="36">
        <v>75.9</v>
      </c>
      <c r="R31" s="32">
        <v>1295</v>
      </c>
      <c r="S31" s="33">
        <v>4</v>
      </c>
    </row>
    <row r="32" spans="1:19" ht="12.75">
      <c r="A32" s="78">
        <v>28</v>
      </c>
      <c r="B32" s="31" t="s">
        <v>127</v>
      </c>
      <c r="C32" s="31" t="s">
        <v>125</v>
      </c>
      <c r="D32" s="31"/>
      <c r="E32" s="33" t="s">
        <v>25</v>
      </c>
      <c r="F32" s="35">
        <v>15.7</v>
      </c>
      <c r="G32" s="34">
        <v>76.5</v>
      </c>
      <c r="H32" s="35">
        <v>66.5</v>
      </c>
      <c r="I32" s="36">
        <v>13.9</v>
      </c>
      <c r="J32" s="37">
        <v>0.39</v>
      </c>
      <c r="K32" s="38">
        <v>1.53</v>
      </c>
      <c r="L32" s="30" t="s">
        <v>29</v>
      </c>
      <c r="M32" s="9">
        <v>4</v>
      </c>
      <c r="N32" s="36">
        <v>3.4</v>
      </c>
      <c r="O32" s="39">
        <v>64.7</v>
      </c>
      <c r="P32" s="35">
        <v>5.2</v>
      </c>
      <c r="Q32" s="36">
        <v>74.9</v>
      </c>
      <c r="R32" s="32">
        <v>1285</v>
      </c>
      <c r="S32" s="33">
        <v>4</v>
      </c>
    </row>
    <row r="33" spans="1:19" ht="12.75">
      <c r="A33" s="78">
        <v>29</v>
      </c>
      <c r="B33" s="31" t="s">
        <v>128</v>
      </c>
      <c r="C33" s="31" t="s">
        <v>125</v>
      </c>
      <c r="D33" s="31"/>
      <c r="E33" s="33" t="s">
        <v>25</v>
      </c>
      <c r="F33" s="35">
        <v>15</v>
      </c>
      <c r="G33" s="34">
        <v>80.8</v>
      </c>
      <c r="H33" s="35">
        <v>66</v>
      </c>
      <c r="I33" s="36">
        <v>13.6</v>
      </c>
      <c r="J33" s="37">
        <v>0.44</v>
      </c>
      <c r="K33" s="38">
        <v>1.58</v>
      </c>
      <c r="L33" s="30" t="s">
        <v>29</v>
      </c>
      <c r="M33" s="9">
        <v>5</v>
      </c>
      <c r="N33" s="36">
        <v>5</v>
      </c>
      <c r="O33" s="39">
        <v>64.7</v>
      </c>
      <c r="P33" s="35">
        <v>8.5</v>
      </c>
      <c r="Q33" s="36">
        <v>74.9</v>
      </c>
      <c r="R33" s="32">
        <v>1205</v>
      </c>
      <c r="S33" s="33">
        <v>4</v>
      </c>
    </row>
    <row r="34" spans="1:19" ht="12.75">
      <c r="A34" s="78">
        <v>30</v>
      </c>
      <c r="B34" s="31" t="s">
        <v>129</v>
      </c>
      <c r="C34" s="31" t="s">
        <v>130</v>
      </c>
      <c r="D34" s="31"/>
      <c r="E34" s="33" t="s">
        <v>25</v>
      </c>
      <c r="F34" s="35">
        <v>15.7</v>
      </c>
      <c r="G34" s="34">
        <v>77.2</v>
      </c>
      <c r="H34" s="35">
        <v>68</v>
      </c>
      <c r="I34" s="36">
        <v>14</v>
      </c>
      <c r="J34" s="37">
        <v>0.4</v>
      </c>
      <c r="K34" s="38">
        <v>1.3</v>
      </c>
      <c r="L34" s="30" t="s">
        <v>29</v>
      </c>
      <c r="M34" s="9">
        <v>4</v>
      </c>
      <c r="N34" s="36">
        <v>3.4</v>
      </c>
      <c r="O34" s="39">
        <v>64.8</v>
      </c>
      <c r="P34" s="35">
        <v>3.8</v>
      </c>
      <c r="Q34" s="36">
        <v>74</v>
      </c>
      <c r="R34" s="32">
        <v>1210</v>
      </c>
      <c r="S34" s="33">
        <v>4</v>
      </c>
    </row>
    <row r="35" spans="1:19" ht="12.75">
      <c r="A35" s="78">
        <v>31</v>
      </c>
      <c r="B35" s="31" t="s">
        <v>131</v>
      </c>
      <c r="C35" s="31" t="s">
        <v>132</v>
      </c>
      <c r="D35" s="31"/>
      <c r="E35" s="33" t="s">
        <v>25</v>
      </c>
      <c r="F35" s="35">
        <v>15.2</v>
      </c>
      <c r="G35" s="34">
        <v>72.8</v>
      </c>
      <c r="H35" s="35">
        <v>70.4</v>
      </c>
      <c r="I35" s="36">
        <v>13.6</v>
      </c>
      <c r="J35" s="37">
        <v>0.4</v>
      </c>
      <c r="K35" s="38">
        <v>1.3</v>
      </c>
      <c r="L35" s="30" t="s">
        <v>29</v>
      </c>
      <c r="M35" s="9">
        <v>4</v>
      </c>
      <c r="N35" s="36">
        <v>3.1</v>
      </c>
      <c r="O35" s="39">
        <v>64</v>
      </c>
      <c r="P35" s="35">
        <v>5.8</v>
      </c>
      <c r="Q35" s="36">
        <v>73.2</v>
      </c>
      <c r="R35" s="32">
        <v>1255</v>
      </c>
      <c r="S35" s="33">
        <v>4</v>
      </c>
    </row>
    <row r="36" spans="1:19" ht="12.75">
      <c r="A36" s="78">
        <v>32</v>
      </c>
      <c r="B36" s="31" t="s">
        <v>133</v>
      </c>
      <c r="C36" s="31" t="s">
        <v>134</v>
      </c>
      <c r="D36" s="31"/>
      <c r="E36" s="33" t="s">
        <v>25</v>
      </c>
      <c r="F36" s="35">
        <v>15.9</v>
      </c>
      <c r="G36" s="34">
        <v>77.1</v>
      </c>
      <c r="H36" s="35">
        <v>68.6</v>
      </c>
      <c r="I36" s="36">
        <v>14.1</v>
      </c>
      <c r="J36" s="37">
        <v>0.44</v>
      </c>
      <c r="K36" s="38">
        <v>1.43</v>
      </c>
      <c r="L36" s="30" t="s">
        <v>29</v>
      </c>
      <c r="M36" s="9">
        <v>2</v>
      </c>
      <c r="N36" s="36">
        <v>3.4</v>
      </c>
      <c r="O36" s="39">
        <v>65.7</v>
      </c>
      <c r="P36" s="35">
        <v>5.8</v>
      </c>
      <c r="Q36" s="36">
        <v>70.9</v>
      </c>
      <c r="R36" s="32">
        <v>1275</v>
      </c>
      <c r="S36" s="33">
        <v>4</v>
      </c>
    </row>
    <row r="37" spans="1:19" ht="12.75">
      <c r="A37" s="78">
        <v>33</v>
      </c>
      <c r="B37" s="31" t="s">
        <v>135</v>
      </c>
      <c r="C37" s="31" t="s">
        <v>136</v>
      </c>
      <c r="D37" s="31"/>
      <c r="E37" s="33" t="s">
        <v>25</v>
      </c>
      <c r="F37" s="35">
        <v>14.8</v>
      </c>
      <c r="G37" s="34">
        <v>71.9</v>
      </c>
      <c r="H37" s="35">
        <v>69</v>
      </c>
      <c r="I37" s="36">
        <v>13.4</v>
      </c>
      <c r="J37" s="37">
        <v>0.37</v>
      </c>
      <c r="K37" s="38">
        <v>1.43</v>
      </c>
      <c r="L37" s="30" t="s">
        <v>29</v>
      </c>
      <c r="M37" s="9">
        <v>4</v>
      </c>
      <c r="N37" s="36">
        <v>3.9</v>
      </c>
      <c r="O37" s="39">
        <v>65</v>
      </c>
      <c r="P37" s="35">
        <v>9.3</v>
      </c>
      <c r="Q37" s="36">
        <v>74.7</v>
      </c>
      <c r="R37" s="32">
        <v>1205</v>
      </c>
      <c r="S37" s="33">
        <v>4</v>
      </c>
    </row>
    <row r="38" spans="1:19" ht="12.75">
      <c r="A38" s="78">
        <v>34</v>
      </c>
      <c r="B38" s="31" t="s">
        <v>137</v>
      </c>
      <c r="C38" s="31" t="s">
        <v>138</v>
      </c>
      <c r="D38" s="31"/>
      <c r="E38" s="33" t="s">
        <v>25</v>
      </c>
      <c r="F38" s="35">
        <v>14.9</v>
      </c>
      <c r="G38" s="34">
        <v>60</v>
      </c>
      <c r="H38" s="35">
        <v>69.9</v>
      </c>
      <c r="I38" s="36">
        <v>13.3</v>
      </c>
      <c r="J38" s="37">
        <v>0.37</v>
      </c>
      <c r="K38" s="38">
        <v>1.46</v>
      </c>
      <c r="L38" s="30" t="s">
        <v>29</v>
      </c>
      <c r="M38" s="9">
        <v>5</v>
      </c>
      <c r="N38" s="36">
        <v>3.3</v>
      </c>
      <c r="O38" s="39">
        <v>63.7</v>
      </c>
      <c r="P38" s="35">
        <v>4.8</v>
      </c>
      <c r="Q38" s="36">
        <v>71.9</v>
      </c>
      <c r="R38" s="32">
        <v>1160</v>
      </c>
      <c r="S38" s="33">
        <v>4</v>
      </c>
    </row>
    <row r="39" spans="1:19" ht="12.75">
      <c r="A39" s="78">
        <v>35</v>
      </c>
      <c r="B39" s="31" t="s">
        <v>139</v>
      </c>
      <c r="C39" s="31" t="s">
        <v>140</v>
      </c>
      <c r="D39" s="31"/>
      <c r="E39" s="33" t="s">
        <v>25</v>
      </c>
      <c r="F39" s="35">
        <v>14.4</v>
      </c>
      <c r="G39" s="34">
        <v>85.2</v>
      </c>
      <c r="H39" s="35">
        <v>66.8</v>
      </c>
      <c r="I39" s="36">
        <v>13</v>
      </c>
      <c r="J39" s="37">
        <v>0.47</v>
      </c>
      <c r="K39" s="38">
        <v>1.36</v>
      </c>
      <c r="L39" s="30" t="s">
        <v>29</v>
      </c>
      <c r="M39" s="9">
        <v>5</v>
      </c>
      <c r="N39" s="36">
        <v>6</v>
      </c>
      <c r="O39" s="39">
        <v>67.3</v>
      </c>
      <c r="P39" s="35">
        <v>9.4</v>
      </c>
      <c r="Q39" s="36">
        <v>78</v>
      </c>
      <c r="R39" s="32">
        <v>1255</v>
      </c>
      <c r="S39" s="33">
        <v>4</v>
      </c>
    </row>
    <row r="40" spans="1:19" ht="12.75">
      <c r="A40" s="78">
        <v>36</v>
      </c>
      <c r="B40" s="31" t="s">
        <v>141</v>
      </c>
      <c r="C40" s="31" t="s">
        <v>142</v>
      </c>
      <c r="D40" s="31"/>
      <c r="E40" s="33" t="s">
        <v>25</v>
      </c>
      <c r="F40" s="35">
        <v>15.7</v>
      </c>
      <c r="G40" s="34">
        <v>83.9</v>
      </c>
      <c r="H40" s="35">
        <v>67.7</v>
      </c>
      <c r="I40" s="36">
        <v>13.9</v>
      </c>
      <c r="J40" s="37">
        <v>0.45</v>
      </c>
      <c r="K40" s="38">
        <v>1.45</v>
      </c>
      <c r="L40" s="30" t="s">
        <v>29</v>
      </c>
      <c r="M40" s="9">
        <v>5</v>
      </c>
      <c r="N40" s="36">
        <v>4.2</v>
      </c>
      <c r="O40" s="39">
        <v>65.2</v>
      </c>
      <c r="P40" s="35">
        <v>5.9</v>
      </c>
      <c r="Q40" s="36">
        <v>74.9</v>
      </c>
      <c r="R40" s="32">
        <v>1160</v>
      </c>
      <c r="S40" s="33">
        <v>4</v>
      </c>
    </row>
    <row r="41" spans="1:19" ht="12.75">
      <c r="A41" s="78">
        <v>37</v>
      </c>
      <c r="B41" s="31" t="s">
        <v>143</v>
      </c>
      <c r="C41" s="31" t="s">
        <v>144</v>
      </c>
      <c r="D41" s="31"/>
      <c r="E41" s="33" t="s">
        <v>25</v>
      </c>
      <c r="F41" s="35">
        <v>15.2</v>
      </c>
      <c r="G41" s="34">
        <v>85.6</v>
      </c>
      <c r="H41" s="35">
        <v>69.3</v>
      </c>
      <c r="I41" s="36">
        <v>13.7</v>
      </c>
      <c r="J41" s="37">
        <v>0.43</v>
      </c>
      <c r="K41" s="38">
        <v>1.5</v>
      </c>
      <c r="L41" s="30" t="s">
        <v>29</v>
      </c>
      <c r="M41" s="9">
        <v>4</v>
      </c>
      <c r="N41" s="36">
        <v>4.8</v>
      </c>
      <c r="O41" s="39">
        <v>65.4</v>
      </c>
      <c r="P41" s="35">
        <v>7.2</v>
      </c>
      <c r="Q41" s="36">
        <v>75.6</v>
      </c>
      <c r="R41" s="32">
        <v>1300</v>
      </c>
      <c r="S41" s="33">
        <v>3</v>
      </c>
    </row>
    <row r="42" spans="1:19" ht="12.75">
      <c r="A42" s="78">
        <v>38</v>
      </c>
      <c r="B42" s="31" t="s">
        <v>145</v>
      </c>
      <c r="C42" s="31" t="s">
        <v>146</v>
      </c>
      <c r="D42" s="31"/>
      <c r="E42" s="33" t="s">
        <v>25</v>
      </c>
      <c r="F42" s="35">
        <v>16.4</v>
      </c>
      <c r="G42" s="34">
        <v>76.5</v>
      </c>
      <c r="H42" s="35">
        <v>66.1</v>
      </c>
      <c r="I42" s="36">
        <v>14.5</v>
      </c>
      <c r="J42" s="37">
        <v>0.4</v>
      </c>
      <c r="K42" s="38">
        <v>1.39</v>
      </c>
      <c r="L42" s="30" t="s">
        <v>29</v>
      </c>
      <c r="M42" s="9">
        <v>4</v>
      </c>
      <c r="N42" s="36">
        <v>3.9</v>
      </c>
      <c r="O42" s="39">
        <v>67.1</v>
      </c>
      <c r="P42" s="35">
        <v>8.9</v>
      </c>
      <c r="Q42" s="36">
        <v>75.8</v>
      </c>
      <c r="R42" s="32">
        <v>1315</v>
      </c>
      <c r="S42" s="33">
        <v>3</v>
      </c>
    </row>
    <row r="43" spans="1:19" ht="12.75">
      <c r="A43" s="78">
        <v>39</v>
      </c>
      <c r="B43" s="31" t="s">
        <v>147</v>
      </c>
      <c r="C43" s="31" t="s">
        <v>146</v>
      </c>
      <c r="D43" s="31"/>
      <c r="E43" s="33" t="s">
        <v>25</v>
      </c>
      <c r="F43" s="35">
        <v>16.3</v>
      </c>
      <c r="G43" s="34">
        <v>64.7</v>
      </c>
      <c r="H43" s="35">
        <v>65.2</v>
      </c>
      <c r="I43" s="36">
        <v>14.1</v>
      </c>
      <c r="J43" s="37">
        <v>0.41</v>
      </c>
      <c r="K43" s="38">
        <v>1.42</v>
      </c>
      <c r="L43" s="30" t="s">
        <v>26</v>
      </c>
      <c r="M43" s="9">
        <v>2</v>
      </c>
      <c r="N43" s="36">
        <v>2</v>
      </c>
      <c r="O43" s="39">
        <v>63.2</v>
      </c>
      <c r="P43" s="35">
        <v>2.1</v>
      </c>
      <c r="Q43" s="36">
        <v>67.9</v>
      </c>
      <c r="R43" s="32">
        <v>1175</v>
      </c>
      <c r="S43" s="33">
        <v>4</v>
      </c>
    </row>
    <row r="44" spans="1:19" ht="12.75">
      <c r="A44" s="78">
        <v>40</v>
      </c>
      <c r="B44" s="31" t="s">
        <v>148</v>
      </c>
      <c r="C44" s="31" t="s">
        <v>146</v>
      </c>
      <c r="D44" s="31"/>
      <c r="E44" s="33" t="s">
        <v>25</v>
      </c>
      <c r="F44" s="35">
        <v>14.7</v>
      </c>
      <c r="G44" s="34">
        <v>77.1</v>
      </c>
      <c r="H44" s="35">
        <v>68.2</v>
      </c>
      <c r="I44" s="36">
        <v>13</v>
      </c>
      <c r="J44" s="37">
        <v>0.4</v>
      </c>
      <c r="K44" s="38">
        <v>1.38</v>
      </c>
      <c r="L44" s="30" t="s">
        <v>29</v>
      </c>
      <c r="M44" s="9">
        <v>3</v>
      </c>
      <c r="N44" s="36">
        <v>3.4</v>
      </c>
      <c r="O44" s="39">
        <v>64.2</v>
      </c>
      <c r="P44" s="35">
        <v>4.3</v>
      </c>
      <c r="Q44" s="36">
        <v>72.9</v>
      </c>
      <c r="R44" s="32">
        <v>1175</v>
      </c>
      <c r="S44" s="33">
        <v>4</v>
      </c>
    </row>
    <row r="45" spans="1:19" ht="12.75">
      <c r="A45" s="78">
        <v>41</v>
      </c>
      <c r="B45" s="31" t="s">
        <v>149</v>
      </c>
      <c r="C45" s="31" t="s">
        <v>150</v>
      </c>
      <c r="D45" s="31"/>
      <c r="E45" s="33" t="s">
        <v>25</v>
      </c>
      <c r="F45" s="35">
        <v>15.9</v>
      </c>
      <c r="G45" s="34">
        <v>56.3</v>
      </c>
      <c r="H45" s="35">
        <v>69.5</v>
      </c>
      <c r="I45" s="36">
        <v>13.9</v>
      </c>
      <c r="J45" s="37">
        <v>0.37</v>
      </c>
      <c r="K45" s="38">
        <v>1.34</v>
      </c>
      <c r="L45" s="30" t="s">
        <v>29</v>
      </c>
      <c r="M45" s="9">
        <v>2</v>
      </c>
      <c r="N45" s="36">
        <v>2.3</v>
      </c>
      <c r="O45" s="39">
        <v>64.1</v>
      </c>
      <c r="P45" s="35">
        <v>2.2</v>
      </c>
      <c r="Q45" s="36">
        <v>70.8</v>
      </c>
      <c r="R45" s="32">
        <v>1095</v>
      </c>
      <c r="S45" s="33">
        <v>3</v>
      </c>
    </row>
    <row r="46" spans="1:19" ht="12.75">
      <c r="A46" s="78">
        <v>42</v>
      </c>
      <c r="B46" s="31" t="s">
        <v>151</v>
      </c>
      <c r="C46" s="31" t="s">
        <v>150</v>
      </c>
      <c r="D46" s="31"/>
      <c r="E46" s="33" t="s">
        <v>25</v>
      </c>
      <c r="F46" s="35">
        <v>15.8</v>
      </c>
      <c r="G46" s="34">
        <v>65.7</v>
      </c>
      <c r="H46" s="35">
        <v>66.8</v>
      </c>
      <c r="I46" s="36">
        <v>14.2</v>
      </c>
      <c r="J46" s="37">
        <v>0.43</v>
      </c>
      <c r="K46" s="38">
        <v>1.39</v>
      </c>
      <c r="L46" s="30" t="s">
        <v>26</v>
      </c>
      <c r="M46" s="9">
        <v>1</v>
      </c>
      <c r="N46" s="36">
        <v>2.5</v>
      </c>
      <c r="O46" s="39">
        <v>64.3</v>
      </c>
      <c r="P46" s="35">
        <v>3</v>
      </c>
      <c r="Q46" s="36">
        <v>73</v>
      </c>
      <c r="R46" s="32">
        <v>1165</v>
      </c>
      <c r="S46" s="33">
        <v>4</v>
      </c>
    </row>
    <row r="47" spans="1:19" ht="12.75">
      <c r="A47" s="78">
        <v>43</v>
      </c>
      <c r="B47" s="31" t="s">
        <v>152</v>
      </c>
      <c r="C47" s="31" t="s">
        <v>153</v>
      </c>
      <c r="D47" s="31"/>
      <c r="E47" s="33" t="s">
        <v>25</v>
      </c>
      <c r="F47" s="35">
        <v>16.3</v>
      </c>
      <c r="G47" s="34">
        <v>56.2</v>
      </c>
      <c r="H47" s="35">
        <v>67.1</v>
      </c>
      <c r="I47" s="36">
        <v>14.5</v>
      </c>
      <c r="J47" s="37">
        <v>0.38</v>
      </c>
      <c r="K47" s="38">
        <v>1.38</v>
      </c>
      <c r="L47" s="30" t="s">
        <v>29</v>
      </c>
      <c r="M47" s="9">
        <v>4</v>
      </c>
      <c r="N47" s="36">
        <v>3.2</v>
      </c>
      <c r="O47" s="39">
        <v>64.1</v>
      </c>
      <c r="P47" s="35">
        <v>5.9</v>
      </c>
      <c r="Q47" s="36">
        <v>73.8</v>
      </c>
      <c r="R47" s="32">
        <v>1260</v>
      </c>
      <c r="S47" s="33">
        <v>3</v>
      </c>
    </row>
    <row r="48" spans="1:19" ht="12.75">
      <c r="A48" s="78">
        <v>44</v>
      </c>
      <c r="B48" s="31" t="s">
        <v>154</v>
      </c>
      <c r="C48" s="31" t="s">
        <v>155</v>
      </c>
      <c r="D48" s="31"/>
      <c r="E48" s="33" t="s">
        <v>25</v>
      </c>
      <c r="F48" s="35">
        <v>16.7</v>
      </c>
      <c r="G48" s="34">
        <v>71.3</v>
      </c>
      <c r="H48" s="35">
        <v>65.4</v>
      </c>
      <c r="I48" s="36">
        <v>15.1</v>
      </c>
      <c r="J48" s="37">
        <v>0.44</v>
      </c>
      <c r="K48" s="38">
        <v>1.4</v>
      </c>
      <c r="L48" s="30" t="s">
        <v>29</v>
      </c>
      <c r="M48" s="9">
        <v>5</v>
      </c>
      <c r="N48" s="36">
        <v>4.8</v>
      </c>
      <c r="O48" s="39">
        <v>67</v>
      </c>
      <c r="P48" s="35">
        <v>9.9</v>
      </c>
      <c r="Q48" s="36">
        <v>76.7</v>
      </c>
      <c r="R48" s="32">
        <v>1285</v>
      </c>
      <c r="S48" s="33">
        <v>4</v>
      </c>
    </row>
    <row r="49" spans="1:19" ht="12.75">
      <c r="A49" s="78">
        <v>45</v>
      </c>
      <c r="B49" s="31" t="s">
        <v>156</v>
      </c>
      <c r="C49" s="31" t="s">
        <v>157</v>
      </c>
      <c r="D49" s="31"/>
      <c r="E49" s="33" t="s">
        <v>25</v>
      </c>
      <c r="F49" s="35">
        <v>15.5</v>
      </c>
      <c r="G49" s="34">
        <v>84.2</v>
      </c>
      <c r="H49" s="35">
        <v>64.2</v>
      </c>
      <c r="I49" s="36">
        <v>14.1</v>
      </c>
      <c r="J49" s="37">
        <v>0.45</v>
      </c>
      <c r="K49" s="38">
        <v>1.39</v>
      </c>
      <c r="L49" s="30" t="s">
        <v>29</v>
      </c>
      <c r="M49" s="9">
        <v>5</v>
      </c>
      <c r="N49" s="36">
        <v>4.8</v>
      </c>
      <c r="O49" s="39">
        <v>65.1</v>
      </c>
      <c r="P49" s="35">
        <v>7.9</v>
      </c>
      <c r="Q49" s="36">
        <v>74.8</v>
      </c>
      <c r="R49" s="32">
        <v>1225</v>
      </c>
      <c r="S49" s="33">
        <v>4</v>
      </c>
    </row>
    <row r="50" spans="1:19" ht="12.75">
      <c r="A50" s="78">
        <v>46</v>
      </c>
      <c r="B50" s="31" t="s">
        <v>158</v>
      </c>
      <c r="C50" s="31" t="s">
        <v>157</v>
      </c>
      <c r="D50" s="31"/>
      <c r="E50" s="33" t="s">
        <v>25</v>
      </c>
      <c r="F50" s="35">
        <v>15.1</v>
      </c>
      <c r="G50" s="34">
        <v>80.1</v>
      </c>
      <c r="H50" s="35">
        <v>67.1</v>
      </c>
      <c r="I50" s="36">
        <v>13.4</v>
      </c>
      <c r="J50" s="37">
        <v>0.39</v>
      </c>
      <c r="K50" s="38">
        <v>1.46</v>
      </c>
      <c r="L50" s="30" t="s">
        <v>29</v>
      </c>
      <c r="M50" s="9">
        <v>4</v>
      </c>
      <c r="N50" s="36">
        <v>3.5</v>
      </c>
      <c r="O50" s="39">
        <v>63.9</v>
      </c>
      <c r="P50" s="35">
        <v>4.7</v>
      </c>
      <c r="Q50" s="36">
        <v>73.6</v>
      </c>
      <c r="R50" s="32">
        <v>1240</v>
      </c>
      <c r="S50" s="33">
        <v>3</v>
      </c>
    </row>
    <row r="51" spans="1:19" ht="12.75">
      <c r="A51" s="78">
        <v>47</v>
      </c>
      <c r="B51" s="31" t="s">
        <v>159</v>
      </c>
      <c r="C51" s="31" t="s">
        <v>157</v>
      </c>
      <c r="D51" s="31"/>
      <c r="E51" s="33" t="s">
        <v>25</v>
      </c>
      <c r="F51" s="35">
        <v>15.1</v>
      </c>
      <c r="G51" s="34">
        <v>81.4</v>
      </c>
      <c r="H51" s="35">
        <v>66.5</v>
      </c>
      <c r="I51" s="36">
        <v>13.4</v>
      </c>
      <c r="J51" s="37">
        <v>0.39</v>
      </c>
      <c r="K51" s="38">
        <v>1.52</v>
      </c>
      <c r="L51" s="30" t="s">
        <v>29</v>
      </c>
      <c r="M51" s="9">
        <v>4</v>
      </c>
      <c r="N51" s="36">
        <v>4.1</v>
      </c>
      <c r="O51" s="39">
        <v>65.9</v>
      </c>
      <c r="P51" s="35">
        <v>6.6</v>
      </c>
      <c r="Q51" s="36">
        <v>75.6</v>
      </c>
      <c r="R51" s="32">
        <v>1310</v>
      </c>
      <c r="S51" s="33">
        <v>4</v>
      </c>
    </row>
    <row r="52" spans="1:19" ht="12.75">
      <c r="A52" s="78">
        <v>48</v>
      </c>
      <c r="B52" s="31" t="s">
        <v>160</v>
      </c>
      <c r="C52" s="31" t="s">
        <v>161</v>
      </c>
      <c r="D52" s="31"/>
      <c r="E52" s="33" t="s">
        <v>25</v>
      </c>
      <c r="F52" s="35">
        <v>15.3</v>
      </c>
      <c r="G52" s="34">
        <v>70.5</v>
      </c>
      <c r="H52" s="35">
        <v>69.3</v>
      </c>
      <c r="I52" s="36">
        <v>13.5</v>
      </c>
      <c r="J52" s="37">
        <v>0.38</v>
      </c>
      <c r="K52" s="38">
        <v>1.39</v>
      </c>
      <c r="L52" s="30" t="s">
        <v>26</v>
      </c>
      <c r="M52" s="9">
        <v>4</v>
      </c>
      <c r="N52" s="36">
        <v>5.3</v>
      </c>
      <c r="O52" s="39">
        <v>66.1</v>
      </c>
      <c r="P52" s="35">
        <v>8.4</v>
      </c>
      <c r="Q52" s="36">
        <v>75.8</v>
      </c>
      <c r="R52" s="32">
        <v>1305</v>
      </c>
      <c r="S52" s="33">
        <v>4</v>
      </c>
    </row>
    <row r="53" spans="1:19" ht="12.75">
      <c r="A53" s="78">
        <v>49</v>
      </c>
      <c r="B53" s="31" t="s">
        <v>162</v>
      </c>
      <c r="C53" s="31" t="s">
        <v>161</v>
      </c>
      <c r="D53" s="31"/>
      <c r="E53" s="33" t="s">
        <v>25</v>
      </c>
      <c r="F53" s="35">
        <v>16.1</v>
      </c>
      <c r="G53" s="34">
        <v>79.9</v>
      </c>
      <c r="H53" s="35">
        <v>66.8</v>
      </c>
      <c r="I53" s="36">
        <v>14.3</v>
      </c>
      <c r="J53" s="37">
        <v>0.4</v>
      </c>
      <c r="K53" s="38">
        <v>1.51</v>
      </c>
      <c r="L53" s="30" t="s">
        <v>26</v>
      </c>
      <c r="M53" s="9">
        <v>4</v>
      </c>
      <c r="N53" s="36">
        <v>4.7</v>
      </c>
      <c r="O53" s="39">
        <v>66.1</v>
      </c>
      <c r="P53" s="35">
        <v>7.2</v>
      </c>
      <c r="Q53" s="36">
        <v>75.8</v>
      </c>
      <c r="R53" s="32">
        <v>1425</v>
      </c>
      <c r="S53" s="33">
        <v>3</v>
      </c>
    </row>
    <row r="54" spans="1:19" ht="12.75">
      <c r="A54" s="78">
        <v>50</v>
      </c>
      <c r="B54" s="31" t="s">
        <v>163</v>
      </c>
      <c r="C54" s="31" t="s">
        <v>164</v>
      </c>
      <c r="D54" s="31"/>
      <c r="E54" s="33" t="s">
        <v>25</v>
      </c>
      <c r="F54" s="35">
        <v>15.3</v>
      </c>
      <c r="G54" s="34">
        <v>45.6</v>
      </c>
      <c r="H54" s="35">
        <v>67.9</v>
      </c>
      <c r="I54" s="36">
        <v>13.6</v>
      </c>
      <c r="J54" s="37">
        <v>0.4</v>
      </c>
      <c r="K54" s="38">
        <v>1.37</v>
      </c>
      <c r="L54" s="30" t="s">
        <v>26</v>
      </c>
      <c r="M54" s="9">
        <v>3</v>
      </c>
      <c r="N54" s="36">
        <v>3.3</v>
      </c>
      <c r="O54" s="39">
        <v>63.7</v>
      </c>
      <c r="P54" s="35">
        <v>5.4</v>
      </c>
      <c r="Q54" s="36">
        <v>72.9</v>
      </c>
      <c r="R54" s="32">
        <v>1285</v>
      </c>
      <c r="S54" s="33">
        <v>4</v>
      </c>
    </row>
    <row r="55" spans="1:19" ht="12.75">
      <c r="A55" s="78">
        <v>51</v>
      </c>
      <c r="B55" s="31" t="s">
        <v>165</v>
      </c>
      <c r="C55" s="31" t="s">
        <v>164</v>
      </c>
      <c r="D55" s="31"/>
      <c r="E55" s="33" t="s">
        <v>25</v>
      </c>
      <c r="F55" s="35">
        <v>14.8</v>
      </c>
      <c r="G55" s="34">
        <v>61.4</v>
      </c>
      <c r="H55" s="35">
        <v>69</v>
      </c>
      <c r="I55" s="36">
        <v>13.3</v>
      </c>
      <c r="J55" s="37">
        <v>0.34</v>
      </c>
      <c r="K55" s="38">
        <v>1.38</v>
      </c>
      <c r="L55" s="30" t="s">
        <v>29</v>
      </c>
      <c r="M55" s="9">
        <v>3</v>
      </c>
      <c r="N55" s="36">
        <v>3.4</v>
      </c>
      <c r="O55" s="39">
        <v>63</v>
      </c>
      <c r="P55" s="35">
        <v>6.1</v>
      </c>
      <c r="Q55" s="36">
        <v>71.7</v>
      </c>
      <c r="R55" s="32">
        <v>1170</v>
      </c>
      <c r="S55" s="33">
        <v>4</v>
      </c>
    </row>
    <row r="56" spans="1:19" ht="12.75">
      <c r="A56" s="78">
        <v>52</v>
      </c>
      <c r="B56" s="31" t="s">
        <v>166</v>
      </c>
      <c r="C56" s="31" t="s">
        <v>167</v>
      </c>
      <c r="D56" s="31"/>
      <c r="E56" s="33" t="s">
        <v>25</v>
      </c>
      <c r="F56" s="35">
        <v>14.9</v>
      </c>
      <c r="G56" s="34">
        <v>61.5</v>
      </c>
      <c r="H56" s="35">
        <v>69.5</v>
      </c>
      <c r="I56" s="36">
        <v>13.2</v>
      </c>
      <c r="J56" s="37">
        <v>0.4</v>
      </c>
      <c r="K56" s="38">
        <v>1.52</v>
      </c>
      <c r="L56" s="30" t="s">
        <v>29</v>
      </c>
      <c r="M56" s="9">
        <v>2</v>
      </c>
      <c r="N56" s="36">
        <v>3.1</v>
      </c>
      <c r="O56" s="39">
        <v>62.7</v>
      </c>
      <c r="P56" s="35">
        <v>5.7</v>
      </c>
      <c r="Q56" s="36">
        <v>71.4</v>
      </c>
      <c r="R56" s="32">
        <v>1190</v>
      </c>
      <c r="S56" s="33">
        <v>4</v>
      </c>
    </row>
    <row r="57" spans="1:19" ht="12.75">
      <c r="A57" s="78">
        <v>53</v>
      </c>
      <c r="B57" s="31" t="s">
        <v>168</v>
      </c>
      <c r="C57" s="31" t="s">
        <v>169</v>
      </c>
      <c r="D57" s="31"/>
      <c r="E57" s="33" t="s">
        <v>25</v>
      </c>
      <c r="F57" s="35">
        <v>16</v>
      </c>
      <c r="G57" s="34">
        <v>70.6</v>
      </c>
      <c r="H57" s="35">
        <v>68.1</v>
      </c>
      <c r="I57" s="36">
        <v>14.1</v>
      </c>
      <c r="J57" s="37">
        <v>0.38</v>
      </c>
      <c r="K57" s="38">
        <v>1.33</v>
      </c>
      <c r="L57" s="30" t="s">
        <v>29</v>
      </c>
      <c r="M57" s="9">
        <v>5</v>
      </c>
      <c r="N57" s="36">
        <v>4.1</v>
      </c>
      <c r="O57" s="39">
        <v>65.1</v>
      </c>
      <c r="P57" s="35">
        <v>11.2</v>
      </c>
      <c r="Q57" s="36">
        <v>74.8</v>
      </c>
      <c r="R57" s="32">
        <v>1325</v>
      </c>
      <c r="S57" s="33">
        <v>4</v>
      </c>
    </row>
    <row r="58" spans="1:19" ht="12.75">
      <c r="A58" s="78">
        <v>54</v>
      </c>
      <c r="B58" s="31" t="s">
        <v>77</v>
      </c>
      <c r="C58" s="31" t="s">
        <v>170</v>
      </c>
      <c r="D58" s="31"/>
      <c r="E58" s="33" t="s">
        <v>76</v>
      </c>
      <c r="F58" s="35">
        <v>16.1</v>
      </c>
      <c r="G58" s="34">
        <v>81.8</v>
      </c>
      <c r="H58" s="35">
        <v>67.6</v>
      </c>
      <c r="I58" s="36">
        <v>14.7</v>
      </c>
      <c r="J58" s="37">
        <v>0.42</v>
      </c>
      <c r="K58" s="38">
        <v>1.35</v>
      </c>
      <c r="L58" s="30" t="s">
        <v>29</v>
      </c>
      <c r="M58" s="9">
        <v>5</v>
      </c>
      <c r="N58" s="36">
        <v>6.5</v>
      </c>
      <c r="O58" s="39">
        <v>65.3</v>
      </c>
      <c r="P58" s="35">
        <v>17.6</v>
      </c>
      <c r="Q58" s="36">
        <v>77</v>
      </c>
      <c r="R58" s="32">
        <v>1360</v>
      </c>
      <c r="S58" s="33">
        <v>4</v>
      </c>
    </row>
    <row r="59" spans="1:19" ht="12.75">
      <c r="A59" s="78">
        <v>55</v>
      </c>
      <c r="B59" s="31" t="s">
        <v>73</v>
      </c>
      <c r="C59" s="31" t="s">
        <v>74</v>
      </c>
      <c r="D59" s="79" t="s">
        <v>119</v>
      </c>
      <c r="E59" s="33" t="s">
        <v>25</v>
      </c>
      <c r="F59" s="35">
        <v>16.1</v>
      </c>
      <c r="G59" s="34">
        <v>70.5</v>
      </c>
      <c r="H59" s="35">
        <v>66.4</v>
      </c>
      <c r="I59" s="36">
        <v>13.9</v>
      </c>
      <c r="J59" s="37">
        <v>0.42</v>
      </c>
      <c r="K59" s="38">
        <v>1.3</v>
      </c>
      <c r="L59" s="30" t="s">
        <v>26</v>
      </c>
      <c r="M59" s="9">
        <v>2</v>
      </c>
      <c r="N59" s="36">
        <v>2.5</v>
      </c>
      <c r="O59" s="39">
        <v>62.7</v>
      </c>
      <c r="P59" s="35">
        <v>3</v>
      </c>
      <c r="Q59" s="36">
        <v>71.9</v>
      </c>
      <c r="R59" s="32">
        <v>1100</v>
      </c>
      <c r="S59" s="33">
        <v>4</v>
      </c>
    </row>
    <row r="60" spans="1:19" ht="12.75">
      <c r="A60" s="78">
        <v>56</v>
      </c>
      <c r="B60" s="31" t="s">
        <v>75</v>
      </c>
      <c r="C60" s="31" t="s">
        <v>171</v>
      </c>
      <c r="D60" s="79" t="s">
        <v>119</v>
      </c>
      <c r="E60" s="33" t="s">
        <v>25</v>
      </c>
      <c r="F60" s="35">
        <v>14.3</v>
      </c>
      <c r="G60" s="34">
        <v>71.5</v>
      </c>
      <c r="H60" s="35">
        <v>69.4</v>
      </c>
      <c r="I60" s="36">
        <v>12.7</v>
      </c>
      <c r="J60" s="37">
        <v>0.42</v>
      </c>
      <c r="K60" s="38">
        <v>1.47</v>
      </c>
      <c r="L60" s="30" t="s">
        <v>29</v>
      </c>
      <c r="M60" s="9">
        <v>4</v>
      </c>
      <c r="N60" s="36">
        <v>4.3</v>
      </c>
      <c r="O60" s="39">
        <v>63.8</v>
      </c>
      <c r="P60" s="35">
        <v>7.4</v>
      </c>
      <c r="Q60" s="36">
        <v>75</v>
      </c>
      <c r="R60" s="32">
        <v>1110</v>
      </c>
      <c r="S60" s="33">
        <v>4</v>
      </c>
    </row>
    <row r="61" spans="1:19" ht="12.75">
      <c r="A61" s="78">
        <v>57</v>
      </c>
      <c r="B61" s="31" t="s">
        <v>172</v>
      </c>
      <c r="C61" s="31" t="s">
        <v>173</v>
      </c>
      <c r="D61" s="79" t="s">
        <v>119</v>
      </c>
      <c r="E61" s="33" t="s">
        <v>25</v>
      </c>
      <c r="F61" s="35">
        <v>16.4</v>
      </c>
      <c r="G61" s="34">
        <v>71.1</v>
      </c>
      <c r="H61" s="35">
        <v>66.2</v>
      </c>
      <c r="I61" s="36">
        <v>14.5</v>
      </c>
      <c r="J61" s="37">
        <v>0.38</v>
      </c>
      <c r="K61" s="38">
        <v>1.36</v>
      </c>
      <c r="L61" s="30" t="s">
        <v>29</v>
      </c>
      <c r="M61" s="9">
        <v>3</v>
      </c>
      <c r="N61" s="36">
        <v>3.3</v>
      </c>
      <c r="O61" s="39">
        <v>66.1</v>
      </c>
      <c r="P61" s="35">
        <v>4.4</v>
      </c>
      <c r="Q61" s="36">
        <v>72.8</v>
      </c>
      <c r="R61" s="32">
        <v>1200</v>
      </c>
      <c r="S61" s="33">
        <v>3</v>
      </c>
    </row>
    <row r="62" spans="1:19" ht="12.75">
      <c r="A62" s="78">
        <v>58</v>
      </c>
      <c r="B62" s="31" t="s">
        <v>69</v>
      </c>
      <c r="C62" s="31" t="s">
        <v>70</v>
      </c>
      <c r="D62" s="79" t="s">
        <v>117</v>
      </c>
      <c r="E62" s="33" t="s">
        <v>25</v>
      </c>
      <c r="F62" s="35">
        <v>14.7</v>
      </c>
      <c r="G62" s="34">
        <v>79.8</v>
      </c>
      <c r="H62" s="35">
        <v>69.1</v>
      </c>
      <c r="I62" s="36">
        <v>12.9</v>
      </c>
      <c r="J62" s="37">
        <v>0.4</v>
      </c>
      <c r="K62" s="38">
        <v>1.36</v>
      </c>
      <c r="L62" s="30" t="s">
        <v>29</v>
      </c>
      <c r="M62" s="9">
        <v>6</v>
      </c>
      <c r="N62" s="36">
        <v>6.1</v>
      </c>
      <c r="O62" s="39">
        <v>66.7</v>
      </c>
      <c r="P62" s="35">
        <v>15.4</v>
      </c>
      <c r="Q62" s="36">
        <v>80.9</v>
      </c>
      <c r="R62" s="32">
        <v>1110</v>
      </c>
      <c r="S62" s="33">
        <v>4</v>
      </c>
    </row>
    <row r="63" spans="1:19" ht="12.75">
      <c r="A63" s="78">
        <v>59</v>
      </c>
      <c r="B63" s="31" t="s">
        <v>63</v>
      </c>
      <c r="C63" s="31" t="s">
        <v>64</v>
      </c>
      <c r="D63" s="79" t="s">
        <v>117</v>
      </c>
      <c r="E63" s="33" t="s">
        <v>25</v>
      </c>
      <c r="F63" s="35">
        <v>15.5</v>
      </c>
      <c r="G63" s="34">
        <v>78.2</v>
      </c>
      <c r="H63" s="35">
        <v>67.1</v>
      </c>
      <c r="I63" s="36">
        <v>13.6</v>
      </c>
      <c r="J63" s="37">
        <v>0.39</v>
      </c>
      <c r="K63" s="38">
        <v>1.53</v>
      </c>
      <c r="L63" s="30" t="s">
        <v>26</v>
      </c>
      <c r="M63" s="9">
        <v>5</v>
      </c>
      <c r="N63" s="36">
        <v>7</v>
      </c>
      <c r="O63" s="39">
        <v>67.2</v>
      </c>
      <c r="P63" s="35">
        <v>12.1</v>
      </c>
      <c r="Q63" s="36">
        <v>79.9</v>
      </c>
      <c r="R63" s="32">
        <v>1225</v>
      </c>
      <c r="S63" s="33">
        <v>4</v>
      </c>
    </row>
    <row r="64" spans="1:19" ht="12.75">
      <c r="A64" s="78">
        <v>60</v>
      </c>
      <c r="B64" s="31" t="s">
        <v>71</v>
      </c>
      <c r="C64" s="31" t="s">
        <v>174</v>
      </c>
      <c r="D64" s="79" t="s">
        <v>117</v>
      </c>
      <c r="E64" s="33" t="s">
        <v>25</v>
      </c>
      <c r="F64" s="35">
        <v>14.9</v>
      </c>
      <c r="G64" s="34">
        <v>75.1</v>
      </c>
      <c r="H64" s="35">
        <v>67.1</v>
      </c>
      <c r="I64" s="36">
        <v>12.8</v>
      </c>
      <c r="J64" s="37">
        <v>0.37</v>
      </c>
      <c r="K64" s="38">
        <v>1.49</v>
      </c>
      <c r="L64" s="30" t="s">
        <v>29</v>
      </c>
      <c r="M64" s="9">
        <v>4</v>
      </c>
      <c r="N64" s="36">
        <v>4.3</v>
      </c>
      <c r="O64" s="39">
        <v>65.6</v>
      </c>
      <c r="P64" s="35">
        <v>7.2</v>
      </c>
      <c r="Q64" s="36">
        <v>75.8</v>
      </c>
      <c r="R64" s="32">
        <v>1190</v>
      </c>
      <c r="S64" s="33">
        <v>4</v>
      </c>
    </row>
    <row r="65" spans="1:19" ht="12.75">
      <c r="A65" s="78">
        <v>61</v>
      </c>
      <c r="B65" s="31" t="s">
        <v>72</v>
      </c>
      <c r="C65" s="31" t="s">
        <v>175</v>
      </c>
      <c r="D65" s="79" t="s">
        <v>117</v>
      </c>
      <c r="E65" s="33" t="s">
        <v>25</v>
      </c>
      <c r="F65" s="35">
        <v>14.9</v>
      </c>
      <c r="G65" s="34">
        <v>77.6</v>
      </c>
      <c r="H65" s="35">
        <v>69.2</v>
      </c>
      <c r="I65" s="36">
        <v>13.5</v>
      </c>
      <c r="J65" s="37">
        <v>0.41</v>
      </c>
      <c r="K65" s="38">
        <v>1.34</v>
      </c>
      <c r="L65" s="30" t="s">
        <v>26</v>
      </c>
      <c r="M65" s="9">
        <v>4</v>
      </c>
      <c r="N65" s="36">
        <v>4.9</v>
      </c>
      <c r="O65" s="39">
        <v>66.6</v>
      </c>
      <c r="P65" s="35">
        <v>7.2</v>
      </c>
      <c r="Q65" s="36">
        <v>75.8</v>
      </c>
      <c r="R65" s="32">
        <v>1185</v>
      </c>
      <c r="S65" s="33">
        <v>4</v>
      </c>
    </row>
    <row r="66" spans="1:19" ht="12.75">
      <c r="A66" s="78">
        <v>62</v>
      </c>
      <c r="B66" s="31" t="s">
        <v>67</v>
      </c>
      <c r="C66" s="31" t="s">
        <v>68</v>
      </c>
      <c r="D66" s="79" t="s">
        <v>117</v>
      </c>
      <c r="E66" s="33" t="s">
        <v>25</v>
      </c>
      <c r="F66" s="35">
        <v>15.4</v>
      </c>
      <c r="G66" s="34">
        <v>73</v>
      </c>
      <c r="H66" s="35">
        <v>63.9</v>
      </c>
      <c r="I66" s="36">
        <v>13.2</v>
      </c>
      <c r="J66" s="37">
        <v>0.43</v>
      </c>
      <c r="K66" s="38">
        <v>1.46</v>
      </c>
      <c r="L66" s="30" t="s">
        <v>26</v>
      </c>
      <c r="M66" s="9">
        <v>5</v>
      </c>
      <c r="N66" s="36">
        <v>5.6</v>
      </c>
      <c r="O66" s="39">
        <v>66.3</v>
      </c>
      <c r="P66" s="35">
        <v>8.6</v>
      </c>
      <c r="Q66" s="36">
        <v>76</v>
      </c>
      <c r="R66" s="32">
        <v>1160</v>
      </c>
      <c r="S66" s="33">
        <v>4</v>
      </c>
    </row>
    <row r="67" spans="1:19" ht="12.75">
      <c r="A67" s="78">
        <v>63</v>
      </c>
      <c r="B67" s="31" t="s">
        <v>176</v>
      </c>
      <c r="C67" s="31" t="s">
        <v>176</v>
      </c>
      <c r="D67" s="79" t="s">
        <v>177</v>
      </c>
      <c r="E67" s="33" t="s">
        <v>76</v>
      </c>
      <c r="F67" s="35">
        <v>17.2</v>
      </c>
      <c r="G67" s="34">
        <v>76.3</v>
      </c>
      <c r="H67" s="35">
        <v>64.8</v>
      </c>
      <c r="I67" s="36">
        <v>15.7</v>
      </c>
      <c r="J67" s="37">
        <v>0.47</v>
      </c>
      <c r="K67" s="38">
        <v>1.62</v>
      </c>
      <c r="L67" s="30" t="s">
        <v>29</v>
      </c>
      <c r="M67" s="9">
        <v>4</v>
      </c>
      <c r="N67" s="36">
        <v>3.6</v>
      </c>
      <c r="O67" s="39">
        <v>69.6</v>
      </c>
      <c r="P67" s="35">
        <v>5.3</v>
      </c>
      <c r="Q67" s="36">
        <v>79.3</v>
      </c>
      <c r="R67" s="32">
        <v>1405</v>
      </c>
      <c r="S67" s="33">
        <v>3</v>
      </c>
    </row>
    <row r="68" spans="1:19" ht="13.5" thickBot="1">
      <c r="A68" s="80">
        <v>64</v>
      </c>
      <c r="B68" s="41" t="s">
        <v>178</v>
      </c>
      <c r="C68" s="41" t="s">
        <v>179</v>
      </c>
      <c r="D68" s="81" t="s">
        <v>177</v>
      </c>
      <c r="E68" s="43" t="s">
        <v>76</v>
      </c>
      <c r="F68" s="45">
        <v>14.1</v>
      </c>
      <c r="G68" s="44">
        <v>58.3</v>
      </c>
      <c r="H68" s="45">
        <v>67.7</v>
      </c>
      <c r="I68" s="46">
        <v>12.3</v>
      </c>
      <c r="J68" s="47">
        <v>0.39</v>
      </c>
      <c r="K68" s="48">
        <v>1.4</v>
      </c>
      <c r="L68" s="40" t="s">
        <v>26</v>
      </c>
      <c r="M68" s="49">
        <v>2</v>
      </c>
      <c r="N68" s="46">
        <v>3.9</v>
      </c>
      <c r="O68" s="50">
        <v>61.1</v>
      </c>
      <c r="P68" s="45">
        <v>6.9</v>
      </c>
      <c r="Q68" s="46">
        <v>71.3</v>
      </c>
      <c r="R68" s="42">
        <v>1190</v>
      </c>
      <c r="S68" s="43">
        <v>4</v>
      </c>
    </row>
    <row r="69" spans="1:19" ht="12.75">
      <c r="A69" s="82"/>
      <c r="B69" s="83"/>
      <c r="C69" s="83"/>
      <c r="D69" s="51" t="s">
        <v>78</v>
      </c>
      <c r="E69" s="9"/>
      <c r="F69" s="84">
        <v>14.1</v>
      </c>
      <c r="G69" s="84">
        <v>45.6</v>
      </c>
      <c r="H69" s="84">
        <v>61.7</v>
      </c>
      <c r="I69" s="84">
        <v>12.3</v>
      </c>
      <c r="J69" s="85">
        <v>0.34</v>
      </c>
      <c r="K69" s="85">
        <v>1.24</v>
      </c>
      <c r="L69" s="84"/>
      <c r="M69" s="84">
        <v>0</v>
      </c>
      <c r="N69" s="84">
        <v>2</v>
      </c>
      <c r="O69" s="84">
        <v>61.1</v>
      </c>
      <c r="P69" s="84">
        <v>2.1</v>
      </c>
      <c r="Q69" s="84">
        <v>67.9</v>
      </c>
      <c r="R69" s="86">
        <v>1095</v>
      </c>
      <c r="S69" s="84">
        <v>3</v>
      </c>
    </row>
    <row r="70" spans="1:19" ht="12.75">
      <c r="A70" s="82"/>
      <c r="B70" s="83"/>
      <c r="C70" s="83"/>
      <c r="D70" s="51" t="s">
        <v>79</v>
      </c>
      <c r="E70" s="9"/>
      <c r="F70" s="84">
        <v>18.3</v>
      </c>
      <c r="G70" s="84">
        <v>87.4</v>
      </c>
      <c r="H70" s="84">
        <v>71.5</v>
      </c>
      <c r="I70" s="84">
        <v>16.3</v>
      </c>
      <c r="J70" s="85">
        <v>0.47</v>
      </c>
      <c r="K70" s="85">
        <v>1.83</v>
      </c>
      <c r="L70" s="84"/>
      <c r="M70" s="84">
        <v>6</v>
      </c>
      <c r="N70" s="84">
        <v>7</v>
      </c>
      <c r="O70" s="84">
        <v>69.6</v>
      </c>
      <c r="P70" s="84">
        <v>17.6</v>
      </c>
      <c r="Q70" s="84">
        <v>80.9</v>
      </c>
      <c r="R70" s="86">
        <v>1425</v>
      </c>
      <c r="S70" s="84">
        <v>4</v>
      </c>
    </row>
    <row r="71" spans="1:19" ht="12.75">
      <c r="A71" s="82"/>
      <c r="B71" s="83"/>
      <c r="C71" s="83"/>
      <c r="D71" s="51" t="s">
        <v>80</v>
      </c>
      <c r="E71" s="9"/>
      <c r="F71" s="84">
        <v>15.559375</v>
      </c>
      <c r="G71" s="84">
        <v>71.5625</v>
      </c>
      <c r="H71" s="84">
        <v>67.5984375</v>
      </c>
      <c r="I71" s="84">
        <v>13.803125</v>
      </c>
      <c r="J71" s="85">
        <v>0.40296875</v>
      </c>
      <c r="K71" s="85">
        <v>1.44171875</v>
      </c>
      <c r="L71" s="84"/>
      <c r="M71" s="84">
        <v>3.6875</v>
      </c>
      <c r="N71" s="84">
        <v>3.915625</v>
      </c>
      <c r="O71" s="84">
        <v>64.8875</v>
      </c>
      <c r="P71" s="84">
        <v>6.5484375</v>
      </c>
      <c r="Q71" s="84">
        <v>74.2515625</v>
      </c>
      <c r="R71" s="86">
        <v>1227.734375</v>
      </c>
      <c r="S71" s="84">
        <v>3.859375</v>
      </c>
    </row>
    <row r="72" spans="1:19" ht="12.75">
      <c r="A72" s="82"/>
      <c r="B72" s="83"/>
      <c r="C72" s="83"/>
      <c r="D72" s="87"/>
      <c r="E72" s="9"/>
      <c r="F72" s="36"/>
      <c r="G72" s="76"/>
      <c r="H72" s="36"/>
      <c r="I72" s="36"/>
      <c r="J72" s="37"/>
      <c r="K72" s="37"/>
      <c r="L72" s="9"/>
      <c r="M72" s="9"/>
      <c r="N72" s="36"/>
      <c r="O72" s="36"/>
      <c r="P72" s="36"/>
      <c r="Q72" s="36"/>
      <c r="R72" s="32"/>
      <c r="S72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N63" sqref="N63"/>
    </sheetView>
  </sheetViews>
  <sheetFormatPr defaultColWidth="9.140625" defaultRowHeight="12.75"/>
  <sheetData>
    <row r="1" spans="1:19" ht="15.75">
      <c r="A1" s="1" t="s">
        <v>111</v>
      </c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" t="s">
        <v>81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thickBot="1">
      <c r="A3" s="4"/>
      <c r="B3" s="5"/>
      <c r="C3" s="5"/>
      <c r="D3" s="5"/>
      <c r="E3" s="6" t="s">
        <v>1</v>
      </c>
      <c r="F3" s="5"/>
      <c r="G3" s="7"/>
      <c r="H3" s="6" t="s">
        <v>2</v>
      </c>
      <c r="I3" s="7"/>
      <c r="J3" s="7"/>
      <c r="K3" s="8" t="s">
        <v>3</v>
      </c>
      <c r="L3" s="5"/>
      <c r="M3" s="7"/>
      <c r="N3" s="7"/>
      <c r="O3" s="7" t="s">
        <v>4</v>
      </c>
      <c r="P3" s="7"/>
      <c r="Q3" s="7"/>
      <c r="R3" s="7"/>
      <c r="S3" s="9"/>
    </row>
    <row r="4" spans="1:19" ht="103.5" thickBot="1">
      <c r="A4" s="10" t="s">
        <v>5</v>
      </c>
      <c r="B4" s="11" t="s">
        <v>6</v>
      </c>
      <c r="C4" s="11" t="s">
        <v>7</v>
      </c>
      <c r="D4" s="11"/>
      <c r="E4" s="12" t="s">
        <v>8</v>
      </c>
      <c r="F4" s="13" t="s">
        <v>9</v>
      </c>
      <c r="G4" s="14" t="s">
        <v>10</v>
      </c>
      <c r="H4" s="15" t="s">
        <v>11</v>
      </c>
      <c r="I4" s="16" t="s">
        <v>12</v>
      </c>
      <c r="J4" s="16" t="s">
        <v>13</v>
      </c>
      <c r="K4" s="17" t="s">
        <v>14</v>
      </c>
      <c r="L4" s="13" t="s">
        <v>15</v>
      </c>
      <c r="M4" s="18" t="s">
        <v>16</v>
      </c>
      <c r="N4" s="18" t="s">
        <v>17</v>
      </c>
      <c r="O4" s="14" t="s">
        <v>18</v>
      </c>
      <c r="P4" s="15" t="s">
        <v>19</v>
      </c>
      <c r="Q4" s="16" t="s">
        <v>20</v>
      </c>
      <c r="R4" s="16" t="s">
        <v>21</v>
      </c>
      <c r="S4" s="17" t="s">
        <v>22</v>
      </c>
    </row>
    <row r="5" spans="1:19" ht="12.75">
      <c r="A5" s="78">
        <v>1</v>
      </c>
      <c r="B5" s="31" t="s">
        <v>23</v>
      </c>
      <c r="C5" s="31" t="s">
        <v>24</v>
      </c>
      <c r="D5" s="31"/>
      <c r="E5" s="33" t="s">
        <v>25</v>
      </c>
      <c r="F5" s="101">
        <v>17.7</v>
      </c>
      <c r="G5" s="102">
        <v>86.2</v>
      </c>
      <c r="H5" s="35">
        <v>64</v>
      </c>
      <c r="I5" s="36">
        <v>15.6</v>
      </c>
      <c r="J5" s="9">
        <v>0.47</v>
      </c>
      <c r="K5" s="33">
        <v>1.93</v>
      </c>
      <c r="L5" s="30" t="s">
        <v>29</v>
      </c>
      <c r="M5" s="9">
        <v>5</v>
      </c>
      <c r="N5" s="36">
        <v>4.6</v>
      </c>
      <c r="O5" s="39">
        <v>67.9</v>
      </c>
      <c r="P5" s="35">
        <v>6.7</v>
      </c>
      <c r="Q5" s="36">
        <v>77.6</v>
      </c>
      <c r="R5" s="32">
        <v>1255</v>
      </c>
      <c r="S5" s="33">
        <v>4</v>
      </c>
    </row>
    <row r="6" spans="1:19" ht="12.75">
      <c r="A6" s="78">
        <v>2</v>
      </c>
      <c r="B6" s="31" t="s">
        <v>27</v>
      </c>
      <c r="C6" s="31" t="s">
        <v>28</v>
      </c>
      <c r="D6" s="31"/>
      <c r="E6" s="33" t="s">
        <v>25</v>
      </c>
      <c r="F6" s="101">
        <v>15.6</v>
      </c>
      <c r="G6" s="102">
        <v>68.9</v>
      </c>
      <c r="H6" s="35">
        <v>67.6</v>
      </c>
      <c r="I6" s="36">
        <v>14.1</v>
      </c>
      <c r="J6" s="9">
        <v>0.48</v>
      </c>
      <c r="K6" s="38">
        <v>1.75</v>
      </c>
      <c r="L6" s="30" t="s">
        <v>29</v>
      </c>
      <c r="M6" s="9">
        <v>4</v>
      </c>
      <c r="N6" s="36">
        <v>3.9</v>
      </c>
      <c r="O6" s="39">
        <v>66.1</v>
      </c>
      <c r="P6" s="35">
        <v>5.7</v>
      </c>
      <c r="Q6" s="36">
        <v>75.8</v>
      </c>
      <c r="R6" s="32">
        <v>1175</v>
      </c>
      <c r="S6" s="33">
        <v>4</v>
      </c>
    </row>
    <row r="7" spans="1:19" ht="12.75">
      <c r="A7" s="78">
        <v>3</v>
      </c>
      <c r="B7" s="31" t="s">
        <v>32</v>
      </c>
      <c r="C7" s="31" t="s">
        <v>33</v>
      </c>
      <c r="D7" s="31"/>
      <c r="E7" s="33" t="s">
        <v>25</v>
      </c>
      <c r="F7" s="101">
        <v>17</v>
      </c>
      <c r="G7" s="102">
        <v>72.2</v>
      </c>
      <c r="H7" s="35">
        <v>68</v>
      </c>
      <c r="I7" s="36">
        <v>15.3</v>
      </c>
      <c r="J7" s="9">
        <v>0.44</v>
      </c>
      <c r="K7" s="38">
        <v>1.61</v>
      </c>
      <c r="L7" s="30" t="s">
        <v>29</v>
      </c>
      <c r="M7" s="9">
        <v>5</v>
      </c>
      <c r="N7" s="36">
        <v>4.4</v>
      </c>
      <c r="O7" s="39">
        <v>67.8</v>
      </c>
      <c r="P7" s="35">
        <v>7.2</v>
      </c>
      <c r="Q7" s="36">
        <v>77.5</v>
      </c>
      <c r="R7" s="32">
        <v>1250</v>
      </c>
      <c r="S7" s="33">
        <v>4</v>
      </c>
    </row>
    <row r="8" spans="1:19" ht="12.75">
      <c r="A8" s="78">
        <v>4</v>
      </c>
      <c r="B8" s="31" t="s">
        <v>30</v>
      </c>
      <c r="C8" s="31" t="s">
        <v>31</v>
      </c>
      <c r="D8" s="31"/>
      <c r="E8" s="33" t="s">
        <v>25</v>
      </c>
      <c r="F8" s="101">
        <v>17.3</v>
      </c>
      <c r="G8" s="102">
        <v>84.9</v>
      </c>
      <c r="H8" s="35">
        <v>62.4</v>
      </c>
      <c r="I8" s="36">
        <v>15.4</v>
      </c>
      <c r="J8" s="9">
        <v>0.47</v>
      </c>
      <c r="K8" s="38">
        <v>1.77</v>
      </c>
      <c r="L8" s="30" t="s">
        <v>29</v>
      </c>
      <c r="M8" s="9">
        <v>5</v>
      </c>
      <c r="N8" s="36">
        <v>6.9</v>
      </c>
      <c r="O8" s="39">
        <v>69.4</v>
      </c>
      <c r="P8" s="35">
        <v>9.5</v>
      </c>
      <c r="Q8" s="36">
        <v>79.6</v>
      </c>
      <c r="R8" s="32">
        <v>1315</v>
      </c>
      <c r="S8" s="33">
        <v>4</v>
      </c>
    </row>
    <row r="9" spans="1:19" ht="12.75">
      <c r="A9" s="78">
        <v>5</v>
      </c>
      <c r="B9" s="31" t="s">
        <v>34</v>
      </c>
      <c r="C9" s="31" t="s">
        <v>114</v>
      </c>
      <c r="D9" s="31"/>
      <c r="E9" s="33" t="s">
        <v>25</v>
      </c>
      <c r="F9" s="101">
        <v>16.9</v>
      </c>
      <c r="G9" s="102">
        <v>72.3</v>
      </c>
      <c r="H9" s="35">
        <v>66.2</v>
      </c>
      <c r="I9" s="36">
        <v>14.6</v>
      </c>
      <c r="J9" s="9">
        <v>0.44</v>
      </c>
      <c r="K9" s="38">
        <v>1.56</v>
      </c>
      <c r="L9" s="30" t="s">
        <v>29</v>
      </c>
      <c r="M9" s="9">
        <v>3</v>
      </c>
      <c r="N9" s="36">
        <v>3.1</v>
      </c>
      <c r="O9" s="39">
        <v>66.1</v>
      </c>
      <c r="P9" s="35">
        <v>3.5</v>
      </c>
      <c r="Q9" s="36">
        <v>74.8</v>
      </c>
      <c r="R9" s="32">
        <v>1110</v>
      </c>
      <c r="S9" s="33">
        <v>4</v>
      </c>
    </row>
    <row r="10" spans="1:19" ht="12.75">
      <c r="A10" s="78">
        <v>6</v>
      </c>
      <c r="B10" s="31" t="s">
        <v>38</v>
      </c>
      <c r="C10" s="31" t="s">
        <v>39</v>
      </c>
      <c r="D10" s="31"/>
      <c r="E10" s="33" t="s">
        <v>25</v>
      </c>
      <c r="F10" s="101">
        <v>16.4</v>
      </c>
      <c r="G10" s="102">
        <v>88.8</v>
      </c>
      <c r="H10" s="35">
        <v>66.2</v>
      </c>
      <c r="I10" s="36">
        <v>15</v>
      </c>
      <c r="J10" s="9">
        <v>0.46</v>
      </c>
      <c r="K10" s="38">
        <v>1.67</v>
      </c>
      <c r="L10" s="30" t="s">
        <v>82</v>
      </c>
      <c r="M10" s="9">
        <v>5</v>
      </c>
      <c r="N10" s="36">
        <v>4.2</v>
      </c>
      <c r="O10" s="39">
        <v>66.4</v>
      </c>
      <c r="P10" s="35">
        <v>4.8</v>
      </c>
      <c r="Q10" s="36">
        <v>76.6</v>
      </c>
      <c r="R10" s="32">
        <v>1160</v>
      </c>
      <c r="S10" s="33">
        <v>4</v>
      </c>
    </row>
    <row r="11" spans="1:19" ht="12.75">
      <c r="A11" s="78">
        <v>7</v>
      </c>
      <c r="B11" s="31" t="s">
        <v>40</v>
      </c>
      <c r="C11" s="31" t="s">
        <v>41</v>
      </c>
      <c r="D11" s="31"/>
      <c r="E11" s="33" t="s">
        <v>25</v>
      </c>
      <c r="F11" s="101">
        <v>16.9</v>
      </c>
      <c r="G11" s="102">
        <v>71.6</v>
      </c>
      <c r="H11" s="35">
        <v>66.8</v>
      </c>
      <c r="I11" s="36">
        <v>15.4</v>
      </c>
      <c r="J11" s="9">
        <v>0.44</v>
      </c>
      <c r="K11" s="38">
        <v>1.65</v>
      </c>
      <c r="L11" s="30" t="s">
        <v>29</v>
      </c>
      <c r="M11" s="9">
        <v>4</v>
      </c>
      <c r="N11" s="36">
        <v>3.9</v>
      </c>
      <c r="O11" s="39">
        <v>66.3</v>
      </c>
      <c r="P11" s="35">
        <v>4.4</v>
      </c>
      <c r="Q11" s="36">
        <v>75</v>
      </c>
      <c r="R11" s="32">
        <v>1200</v>
      </c>
      <c r="S11" s="33">
        <v>3</v>
      </c>
    </row>
    <row r="12" spans="1:19" ht="12.75">
      <c r="A12" s="78">
        <v>8</v>
      </c>
      <c r="B12" s="31" t="s">
        <v>115</v>
      </c>
      <c r="C12" s="31" t="s">
        <v>116</v>
      </c>
      <c r="D12" s="31"/>
      <c r="E12" s="33" t="s">
        <v>25</v>
      </c>
      <c r="F12" s="101">
        <v>16.5</v>
      </c>
      <c r="G12" s="102">
        <v>80.9</v>
      </c>
      <c r="H12" s="35">
        <v>68.3</v>
      </c>
      <c r="I12" s="36">
        <v>14.7</v>
      </c>
      <c r="J12" s="9">
        <v>0.45</v>
      </c>
      <c r="K12" s="38">
        <v>1.62</v>
      </c>
      <c r="L12" s="30" t="s">
        <v>29</v>
      </c>
      <c r="M12" s="9">
        <v>1</v>
      </c>
      <c r="N12" s="36">
        <v>3.7</v>
      </c>
      <c r="O12" s="39">
        <v>67.1</v>
      </c>
      <c r="P12" s="35">
        <v>4.1</v>
      </c>
      <c r="Q12" s="36">
        <v>75.8</v>
      </c>
      <c r="R12" s="32">
        <v>1220</v>
      </c>
      <c r="S12" s="33">
        <v>4</v>
      </c>
    </row>
    <row r="13" spans="1:19" ht="12.75">
      <c r="A13" s="78">
        <v>9</v>
      </c>
      <c r="B13" s="31" t="s">
        <v>36</v>
      </c>
      <c r="C13" s="31" t="s">
        <v>37</v>
      </c>
      <c r="D13" s="79" t="s">
        <v>117</v>
      </c>
      <c r="E13" s="33" t="s">
        <v>25</v>
      </c>
      <c r="F13" s="101">
        <v>16.7</v>
      </c>
      <c r="G13" s="102">
        <v>64.4</v>
      </c>
      <c r="H13" s="35">
        <v>66.3</v>
      </c>
      <c r="I13" s="36">
        <v>15.3</v>
      </c>
      <c r="J13" s="9">
        <v>0.46</v>
      </c>
      <c r="K13" s="38">
        <v>1.69</v>
      </c>
      <c r="L13" s="30" t="s">
        <v>29</v>
      </c>
      <c r="M13" s="9">
        <v>5</v>
      </c>
      <c r="N13" s="36">
        <v>6</v>
      </c>
      <c r="O13" s="39">
        <v>68.9</v>
      </c>
      <c r="P13" s="35">
        <v>9.6</v>
      </c>
      <c r="Q13" s="36">
        <v>78.6</v>
      </c>
      <c r="R13" s="32">
        <v>1245</v>
      </c>
      <c r="S13" s="33">
        <v>4</v>
      </c>
    </row>
    <row r="14" spans="1:19" ht="12.75">
      <c r="A14" s="78">
        <v>10</v>
      </c>
      <c r="B14" s="31" t="s">
        <v>35</v>
      </c>
      <c r="C14" s="31" t="s">
        <v>118</v>
      </c>
      <c r="D14" s="79" t="s">
        <v>117</v>
      </c>
      <c r="E14" s="33" t="s">
        <v>25</v>
      </c>
      <c r="F14" s="101">
        <v>16.6</v>
      </c>
      <c r="G14" s="102">
        <v>76.8</v>
      </c>
      <c r="H14" s="35">
        <v>66</v>
      </c>
      <c r="I14" s="36">
        <v>14.7</v>
      </c>
      <c r="J14" s="9">
        <v>0.46</v>
      </c>
      <c r="K14" s="38">
        <v>1.76</v>
      </c>
      <c r="L14" s="30" t="s">
        <v>29</v>
      </c>
      <c r="M14" s="9">
        <v>5</v>
      </c>
      <c r="N14" s="36">
        <v>5.4</v>
      </c>
      <c r="O14" s="39">
        <v>68.5</v>
      </c>
      <c r="P14" s="35">
        <v>8.6</v>
      </c>
      <c r="Q14" s="36">
        <v>78.7</v>
      </c>
      <c r="R14" s="32">
        <v>1175</v>
      </c>
      <c r="S14" s="33">
        <v>4</v>
      </c>
    </row>
    <row r="15" spans="1:19" ht="12.75">
      <c r="A15" s="78">
        <v>11</v>
      </c>
      <c r="B15" s="31" t="s">
        <v>65</v>
      </c>
      <c r="C15" s="31" t="s">
        <v>66</v>
      </c>
      <c r="D15" s="79" t="s">
        <v>117</v>
      </c>
      <c r="E15" s="33" t="s">
        <v>25</v>
      </c>
      <c r="F15" s="101">
        <v>16.5</v>
      </c>
      <c r="G15" s="102">
        <v>69.3</v>
      </c>
      <c r="H15" s="35">
        <v>68.2</v>
      </c>
      <c r="I15" s="36">
        <v>14.6</v>
      </c>
      <c r="J15" s="9">
        <v>0.46</v>
      </c>
      <c r="K15" s="38">
        <v>1.67</v>
      </c>
      <c r="L15" s="30" t="s">
        <v>29</v>
      </c>
      <c r="M15" s="9">
        <v>4</v>
      </c>
      <c r="N15" s="36">
        <v>5.2</v>
      </c>
      <c r="O15" s="39">
        <v>67.3</v>
      </c>
      <c r="P15" s="35">
        <v>9.4</v>
      </c>
      <c r="Q15" s="36">
        <v>77</v>
      </c>
      <c r="R15" s="32">
        <v>1120</v>
      </c>
      <c r="S15" s="33">
        <v>4</v>
      </c>
    </row>
    <row r="16" spans="1:19" ht="12.75">
      <c r="A16" s="78">
        <v>12</v>
      </c>
      <c r="B16" s="31" t="s">
        <v>42</v>
      </c>
      <c r="C16" s="31" t="s">
        <v>43</v>
      </c>
      <c r="D16" s="79" t="s">
        <v>119</v>
      </c>
      <c r="E16" s="33" t="s">
        <v>25</v>
      </c>
      <c r="F16" s="101">
        <v>17.1</v>
      </c>
      <c r="G16" s="102">
        <v>88.4</v>
      </c>
      <c r="H16" s="35">
        <v>62.4</v>
      </c>
      <c r="I16" s="36">
        <v>14.9</v>
      </c>
      <c r="J16" s="9">
        <v>0.48</v>
      </c>
      <c r="K16" s="38">
        <v>1.74</v>
      </c>
      <c r="L16" s="30" t="s">
        <v>29</v>
      </c>
      <c r="M16" s="9">
        <v>3</v>
      </c>
      <c r="N16" s="36">
        <v>3.9</v>
      </c>
      <c r="O16" s="39">
        <v>68.2</v>
      </c>
      <c r="P16" s="35">
        <v>5.7</v>
      </c>
      <c r="Q16" s="36">
        <v>77.9</v>
      </c>
      <c r="R16" s="32">
        <v>1210</v>
      </c>
      <c r="S16" s="33">
        <v>4</v>
      </c>
    </row>
    <row r="17" spans="1:19" ht="12.75">
      <c r="A17" s="78">
        <v>13</v>
      </c>
      <c r="B17" s="31" t="s">
        <v>44</v>
      </c>
      <c r="C17" s="31" t="s">
        <v>45</v>
      </c>
      <c r="D17" s="79" t="s">
        <v>119</v>
      </c>
      <c r="E17" s="33" t="s">
        <v>25</v>
      </c>
      <c r="F17" s="101">
        <v>16.3</v>
      </c>
      <c r="G17" s="102">
        <v>79.1</v>
      </c>
      <c r="H17" s="35">
        <v>67.1</v>
      </c>
      <c r="I17" s="36">
        <v>14.8</v>
      </c>
      <c r="J17" s="9">
        <v>0.46</v>
      </c>
      <c r="K17" s="38">
        <v>1.68</v>
      </c>
      <c r="L17" s="30" t="s">
        <v>29</v>
      </c>
      <c r="M17" s="9">
        <v>4</v>
      </c>
      <c r="N17" s="36">
        <v>4.3</v>
      </c>
      <c r="O17" s="39">
        <v>66.8</v>
      </c>
      <c r="P17" s="35">
        <v>5.5</v>
      </c>
      <c r="Q17" s="36">
        <v>77</v>
      </c>
      <c r="R17" s="32">
        <v>1155</v>
      </c>
      <c r="S17" s="33">
        <v>4</v>
      </c>
    </row>
    <row r="18" spans="1:19" ht="12.75">
      <c r="A18" s="78">
        <v>14</v>
      </c>
      <c r="B18" s="31" t="s">
        <v>46</v>
      </c>
      <c r="C18" s="31" t="s">
        <v>47</v>
      </c>
      <c r="D18" s="31"/>
      <c r="E18" s="33" t="s">
        <v>25</v>
      </c>
      <c r="F18" s="101">
        <v>15.9</v>
      </c>
      <c r="G18" s="102">
        <v>68.8</v>
      </c>
      <c r="H18" s="35">
        <v>69.6</v>
      </c>
      <c r="I18" s="36">
        <v>14.2</v>
      </c>
      <c r="J18" s="9">
        <v>0.46</v>
      </c>
      <c r="K18" s="38">
        <v>1.53</v>
      </c>
      <c r="L18" s="30" t="s">
        <v>29</v>
      </c>
      <c r="M18" s="9">
        <v>6</v>
      </c>
      <c r="N18" s="36">
        <v>5.3</v>
      </c>
      <c r="O18" s="39">
        <v>68.2</v>
      </c>
      <c r="P18" s="35">
        <v>9.8</v>
      </c>
      <c r="Q18" s="36">
        <v>77.9</v>
      </c>
      <c r="R18" s="32">
        <v>1200</v>
      </c>
      <c r="S18" s="33">
        <v>4</v>
      </c>
    </row>
    <row r="19" spans="1:19" ht="12.75">
      <c r="A19" s="78">
        <v>15</v>
      </c>
      <c r="B19" s="31" t="s">
        <v>48</v>
      </c>
      <c r="C19" s="31" t="s">
        <v>49</v>
      </c>
      <c r="D19" s="31"/>
      <c r="E19" s="33" t="s">
        <v>25</v>
      </c>
      <c r="F19" s="101">
        <v>16.9</v>
      </c>
      <c r="G19" s="102">
        <v>67.2</v>
      </c>
      <c r="H19" s="35">
        <v>68.2</v>
      </c>
      <c r="I19" s="36">
        <v>15.1</v>
      </c>
      <c r="J19" s="9">
        <v>0.46</v>
      </c>
      <c r="K19" s="38">
        <v>1.56</v>
      </c>
      <c r="L19" s="30" t="s">
        <v>26</v>
      </c>
      <c r="M19" s="9">
        <v>0</v>
      </c>
      <c r="N19" s="36">
        <v>2.9</v>
      </c>
      <c r="O19" s="39">
        <v>67.8</v>
      </c>
      <c r="P19" s="35">
        <v>3</v>
      </c>
      <c r="Q19" s="36">
        <v>76</v>
      </c>
      <c r="R19" s="32">
        <v>1025</v>
      </c>
      <c r="S19" s="33">
        <v>4</v>
      </c>
    </row>
    <row r="20" spans="1:19" ht="12.75">
      <c r="A20" s="78">
        <v>16</v>
      </c>
      <c r="B20" s="31" t="s">
        <v>50</v>
      </c>
      <c r="C20" s="31" t="s">
        <v>120</v>
      </c>
      <c r="D20" s="31"/>
      <c r="E20" s="33" t="s">
        <v>25</v>
      </c>
      <c r="F20" s="101">
        <v>15.9</v>
      </c>
      <c r="G20" s="102">
        <v>70.3</v>
      </c>
      <c r="H20" s="35">
        <v>68.8</v>
      </c>
      <c r="I20" s="36">
        <v>14.1</v>
      </c>
      <c r="J20" s="9">
        <v>0.44</v>
      </c>
      <c r="K20" s="38">
        <v>1.63</v>
      </c>
      <c r="L20" s="30" t="s">
        <v>29</v>
      </c>
      <c r="M20" s="9">
        <v>5</v>
      </c>
      <c r="N20" s="36">
        <v>4.4</v>
      </c>
      <c r="O20" s="39">
        <v>66.6</v>
      </c>
      <c r="P20" s="35">
        <v>6.8</v>
      </c>
      <c r="Q20" s="36">
        <v>76.8</v>
      </c>
      <c r="R20" s="32">
        <v>1210</v>
      </c>
      <c r="S20" s="33">
        <v>4</v>
      </c>
    </row>
    <row r="21" spans="1:19" ht="12.75">
      <c r="A21" s="78">
        <v>17</v>
      </c>
      <c r="B21" s="31" t="s">
        <v>51</v>
      </c>
      <c r="C21" s="31" t="s">
        <v>121</v>
      </c>
      <c r="D21" s="31"/>
      <c r="E21" s="33" t="s">
        <v>25</v>
      </c>
      <c r="F21" s="101">
        <v>17.2</v>
      </c>
      <c r="G21" s="102">
        <v>75.8</v>
      </c>
      <c r="H21" s="35">
        <v>66</v>
      </c>
      <c r="I21" s="36">
        <v>15.2</v>
      </c>
      <c r="J21" s="9">
        <v>0.43</v>
      </c>
      <c r="K21" s="38">
        <v>1.66</v>
      </c>
      <c r="L21" s="30" t="s">
        <v>29</v>
      </c>
      <c r="M21" s="9">
        <v>2</v>
      </c>
      <c r="N21" s="36">
        <v>3.3</v>
      </c>
      <c r="O21" s="39">
        <v>67</v>
      </c>
      <c r="P21" s="35">
        <v>3</v>
      </c>
      <c r="Q21" s="36">
        <v>75.7</v>
      </c>
      <c r="R21" s="32">
        <v>1065</v>
      </c>
      <c r="S21" s="33">
        <v>4</v>
      </c>
    </row>
    <row r="22" spans="1:19" ht="12.75">
      <c r="A22" s="78">
        <v>18</v>
      </c>
      <c r="B22" s="31" t="s">
        <v>52</v>
      </c>
      <c r="C22" s="31" t="s">
        <v>121</v>
      </c>
      <c r="D22" s="31"/>
      <c r="E22" s="33" t="s">
        <v>25</v>
      </c>
      <c r="F22" s="101">
        <v>17.1</v>
      </c>
      <c r="G22" s="102">
        <v>80</v>
      </c>
      <c r="H22" s="35">
        <v>65.7</v>
      </c>
      <c r="I22" s="36">
        <v>15.3</v>
      </c>
      <c r="J22" s="9">
        <v>0.43</v>
      </c>
      <c r="K22" s="38">
        <v>1.54</v>
      </c>
      <c r="L22" s="30" t="s">
        <v>29</v>
      </c>
      <c r="M22" s="9">
        <v>1</v>
      </c>
      <c r="N22" s="36">
        <v>2.6</v>
      </c>
      <c r="O22" s="39">
        <v>66.9</v>
      </c>
      <c r="P22" s="35">
        <v>2.3</v>
      </c>
      <c r="Q22" s="36">
        <v>74.6</v>
      </c>
      <c r="R22" s="32">
        <v>1040</v>
      </c>
      <c r="S22" s="33">
        <v>3</v>
      </c>
    </row>
    <row r="23" spans="1:19" ht="12.75">
      <c r="A23" s="78">
        <v>19</v>
      </c>
      <c r="B23" s="31" t="s">
        <v>53</v>
      </c>
      <c r="C23" s="31" t="s">
        <v>122</v>
      </c>
      <c r="D23" s="31"/>
      <c r="E23" s="33" t="s">
        <v>25</v>
      </c>
      <c r="F23" s="101">
        <v>15.5</v>
      </c>
      <c r="G23" s="102">
        <v>80.3</v>
      </c>
      <c r="H23" s="35">
        <v>68.1</v>
      </c>
      <c r="I23" s="36">
        <v>14</v>
      </c>
      <c r="J23" s="9">
        <v>0.44</v>
      </c>
      <c r="K23" s="38">
        <v>1.58</v>
      </c>
      <c r="L23" s="30" t="s">
        <v>29</v>
      </c>
      <c r="M23" s="9">
        <v>1</v>
      </c>
      <c r="N23" s="36">
        <v>4</v>
      </c>
      <c r="O23" s="39">
        <v>68.2</v>
      </c>
      <c r="P23" s="35">
        <v>5.9</v>
      </c>
      <c r="Q23" s="36">
        <v>76.9</v>
      </c>
      <c r="R23" s="32">
        <v>1190</v>
      </c>
      <c r="S23" s="33">
        <v>2</v>
      </c>
    </row>
    <row r="24" spans="1:19" ht="12.75">
      <c r="A24" s="78">
        <v>20</v>
      </c>
      <c r="B24" s="31" t="s">
        <v>54</v>
      </c>
      <c r="C24" s="31" t="s">
        <v>55</v>
      </c>
      <c r="D24" s="31"/>
      <c r="E24" s="33" t="s">
        <v>25</v>
      </c>
      <c r="F24" s="101">
        <v>16.9</v>
      </c>
      <c r="G24" s="102">
        <v>63.8</v>
      </c>
      <c r="H24" s="35">
        <v>65.9</v>
      </c>
      <c r="I24" s="36">
        <v>14.9</v>
      </c>
      <c r="J24" s="9">
        <v>0.43</v>
      </c>
      <c r="K24" s="38">
        <v>1.62</v>
      </c>
      <c r="L24" s="30" t="s">
        <v>29</v>
      </c>
      <c r="M24" s="9">
        <v>4</v>
      </c>
      <c r="N24" s="36">
        <v>4</v>
      </c>
      <c r="O24" s="39">
        <v>67.2</v>
      </c>
      <c r="P24" s="35">
        <v>6.2</v>
      </c>
      <c r="Q24" s="36">
        <v>76.9</v>
      </c>
      <c r="R24" s="32">
        <v>1155</v>
      </c>
      <c r="S24" s="33">
        <v>4</v>
      </c>
    </row>
    <row r="25" spans="1:19" ht="12.75">
      <c r="A25" s="78">
        <v>21</v>
      </c>
      <c r="B25" s="31" t="s">
        <v>56</v>
      </c>
      <c r="C25" s="31" t="s">
        <v>55</v>
      </c>
      <c r="D25" s="31"/>
      <c r="E25" s="33" t="s">
        <v>25</v>
      </c>
      <c r="F25" s="101">
        <v>16.7</v>
      </c>
      <c r="G25" s="102">
        <v>64.1</v>
      </c>
      <c r="H25" s="35">
        <v>67.4</v>
      </c>
      <c r="I25" s="36">
        <v>15</v>
      </c>
      <c r="J25" s="9">
        <v>0.43</v>
      </c>
      <c r="K25" s="38">
        <v>1.58</v>
      </c>
      <c r="L25" s="30" t="s">
        <v>29</v>
      </c>
      <c r="M25" s="9">
        <v>3</v>
      </c>
      <c r="N25" s="36">
        <v>3.3</v>
      </c>
      <c r="O25" s="39">
        <v>67.1</v>
      </c>
      <c r="P25" s="35">
        <v>4.4</v>
      </c>
      <c r="Q25" s="36">
        <v>75.8</v>
      </c>
      <c r="R25" s="32">
        <v>1125</v>
      </c>
      <c r="S25" s="33">
        <v>4</v>
      </c>
    </row>
    <row r="26" spans="1:19" ht="12.75">
      <c r="A26" s="78">
        <v>22</v>
      </c>
      <c r="B26" s="31" t="s">
        <v>57</v>
      </c>
      <c r="C26" s="31" t="s">
        <v>55</v>
      </c>
      <c r="D26" s="31"/>
      <c r="E26" s="33" t="s">
        <v>25</v>
      </c>
      <c r="F26" s="101">
        <v>16.5</v>
      </c>
      <c r="G26" s="102">
        <v>69.3</v>
      </c>
      <c r="H26" s="35">
        <v>67.1</v>
      </c>
      <c r="I26" s="36">
        <v>14.7</v>
      </c>
      <c r="J26" s="9">
        <v>0.42</v>
      </c>
      <c r="K26" s="38">
        <v>1.6</v>
      </c>
      <c r="L26" s="30" t="s">
        <v>29</v>
      </c>
      <c r="M26" s="9">
        <v>2</v>
      </c>
      <c r="N26" s="36">
        <v>3.2</v>
      </c>
      <c r="O26" s="39">
        <v>65.6</v>
      </c>
      <c r="P26" s="35">
        <v>3.8</v>
      </c>
      <c r="Q26" s="36">
        <v>75.8</v>
      </c>
      <c r="R26" s="32">
        <v>1125</v>
      </c>
      <c r="S26" s="33">
        <v>4</v>
      </c>
    </row>
    <row r="27" spans="1:19" ht="12.75">
      <c r="A27" s="78">
        <v>23</v>
      </c>
      <c r="B27" s="31" t="s">
        <v>58</v>
      </c>
      <c r="C27" s="31" t="s">
        <v>59</v>
      </c>
      <c r="D27" s="31"/>
      <c r="E27" s="33" t="s">
        <v>25</v>
      </c>
      <c r="F27" s="101">
        <v>16.5</v>
      </c>
      <c r="G27" s="102">
        <v>79.2</v>
      </c>
      <c r="H27" s="35">
        <v>65.5</v>
      </c>
      <c r="I27" s="36">
        <v>14.9</v>
      </c>
      <c r="J27" s="9">
        <v>0.48</v>
      </c>
      <c r="K27" s="38">
        <v>1.73</v>
      </c>
      <c r="L27" s="30" t="s">
        <v>29</v>
      </c>
      <c r="M27" s="9">
        <v>5</v>
      </c>
      <c r="N27" s="36">
        <v>5</v>
      </c>
      <c r="O27" s="39">
        <v>67.8</v>
      </c>
      <c r="P27" s="35">
        <v>6.6</v>
      </c>
      <c r="Q27" s="36">
        <v>77.5</v>
      </c>
      <c r="R27" s="32">
        <v>1315</v>
      </c>
      <c r="S27" s="33">
        <v>4</v>
      </c>
    </row>
    <row r="28" spans="1:19" ht="12.75">
      <c r="A28" s="78">
        <v>24</v>
      </c>
      <c r="B28" s="31" t="s">
        <v>60</v>
      </c>
      <c r="C28" s="31" t="s">
        <v>61</v>
      </c>
      <c r="D28" s="31"/>
      <c r="E28" s="33" t="s">
        <v>25</v>
      </c>
      <c r="F28" s="101">
        <v>16.1</v>
      </c>
      <c r="G28" s="102">
        <v>71.9</v>
      </c>
      <c r="H28" s="35">
        <v>68.2</v>
      </c>
      <c r="I28" s="36">
        <v>14.7</v>
      </c>
      <c r="J28" s="9">
        <v>0.45</v>
      </c>
      <c r="K28" s="38">
        <v>1.55</v>
      </c>
      <c r="L28" s="30" t="s">
        <v>29</v>
      </c>
      <c r="M28" s="9">
        <v>5</v>
      </c>
      <c r="N28" s="36">
        <v>4.2</v>
      </c>
      <c r="O28" s="39">
        <v>67</v>
      </c>
      <c r="P28" s="35">
        <v>6.2</v>
      </c>
      <c r="Q28" s="36">
        <v>75.7</v>
      </c>
      <c r="R28" s="32">
        <v>1160</v>
      </c>
      <c r="S28" s="33">
        <v>3</v>
      </c>
    </row>
    <row r="29" spans="1:19" ht="12.75">
      <c r="A29" s="78">
        <v>25</v>
      </c>
      <c r="B29" s="31" t="s">
        <v>62</v>
      </c>
      <c r="C29" s="31" t="s">
        <v>123</v>
      </c>
      <c r="D29" s="31"/>
      <c r="E29" s="33" t="s">
        <v>25</v>
      </c>
      <c r="F29" s="101">
        <v>16.6</v>
      </c>
      <c r="G29" s="102">
        <v>76.3</v>
      </c>
      <c r="H29" s="35">
        <v>66.1</v>
      </c>
      <c r="I29" s="36">
        <v>14.8</v>
      </c>
      <c r="J29" s="9">
        <v>0.47</v>
      </c>
      <c r="K29" s="38">
        <v>1.67</v>
      </c>
      <c r="L29" s="30" t="s">
        <v>82</v>
      </c>
      <c r="M29" s="9">
        <v>6</v>
      </c>
      <c r="N29" s="36">
        <v>3.8</v>
      </c>
      <c r="O29" s="39">
        <v>67</v>
      </c>
      <c r="P29" s="35">
        <v>5.8</v>
      </c>
      <c r="Q29" s="36">
        <v>76.7</v>
      </c>
      <c r="R29" s="32">
        <v>1235</v>
      </c>
      <c r="S29" s="33">
        <v>3</v>
      </c>
    </row>
    <row r="30" spans="1:19" ht="12.75">
      <c r="A30" s="78">
        <v>26</v>
      </c>
      <c r="B30" s="31" t="s">
        <v>124</v>
      </c>
      <c r="C30" s="31" t="s">
        <v>125</v>
      </c>
      <c r="D30" s="31"/>
      <c r="E30" s="33" t="s">
        <v>25</v>
      </c>
      <c r="F30" s="101">
        <v>16.9</v>
      </c>
      <c r="G30" s="102">
        <v>74.3</v>
      </c>
      <c r="H30" s="35">
        <v>68</v>
      </c>
      <c r="I30" s="36">
        <v>15.2</v>
      </c>
      <c r="J30" s="9">
        <v>0.44</v>
      </c>
      <c r="K30" s="38">
        <v>1.74</v>
      </c>
      <c r="L30" s="30" t="s">
        <v>29</v>
      </c>
      <c r="M30" s="9">
        <v>4</v>
      </c>
      <c r="N30" s="36">
        <v>3.9</v>
      </c>
      <c r="O30" s="39">
        <v>66.5</v>
      </c>
      <c r="P30" s="35">
        <v>5.5</v>
      </c>
      <c r="Q30" s="36">
        <v>76.7</v>
      </c>
      <c r="R30" s="32">
        <v>1310</v>
      </c>
      <c r="S30" s="33">
        <v>4</v>
      </c>
    </row>
    <row r="31" spans="1:19" ht="12.75">
      <c r="A31" s="78">
        <v>27</v>
      </c>
      <c r="B31" s="31" t="s">
        <v>126</v>
      </c>
      <c r="C31" s="31" t="s">
        <v>125</v>
      </c>
      <c r="D31" s="31"/>
      <c r="E31" s="33" t="s">
        <v>25</v>
      </c>
      <c r="F31" s="101">
        <v>17.2</v>
      </c>
      <c r="G31" s="102">
        <v>76.4</v>
      </c>
      <c r="H31" s="35">
        <v>63.9</v>
      </c>
      <c r="I31" s="36">
        <v>15.5</v>
      </c>
      <c r="J31" s="9">
        <v>0.46</v>
      </c>
      <c r="K31" s="38">
        <v>1.68</v>
      </c>
      <c r="L31" s="30" t="s">
        <v>82</v>
      </c>
      <c r="M31" s="9">
        <v>5</v>
      </c>
      <c r="N31" s="36">
        <v>3.3</v>
      </c>
      <c r="O31" s="39">
        <v>67.9</v>
      </c>
      <c r="P31" s="35">
        <v>4.3</v>
      </c>
      <c r="Q31" s="36">
        <v>77.6</v>
      </c>
      <c r="R31" s="32">
        <v>1315</v>
      </c>
      <c r="S31" s="33">
        <v>3</v>
      </c>
    </row>
    <row r="32" spans="1:19" ht="12.75">
      <c r="A32" s="78">
        <v>28</v>
      </c>
      <c r="B32" s="31" t="s">
        <v>127</v>
      </c>
      <c r="C32" s="31" t="s">
        <v>125</v>
      </c>
      <c r="D32" s="31"/>
      <c r="E32" s="33" t="s">
        <v>25</v>
      </c>
      <c r="F32" s="101">
        <v>17</v>
      </c>
      <c r="G32" s="102">
        <v>76.1</v>
      </c>
      <c r="H32" s="35">
        <v>64.9</v>
      </c>
      <c r="I32" s="36">
        <v>15.4</v>
      </c>
      <c r="J32" s="9">
        <v>0.44</v>
      </c>
      <c r="K32" s="38">
        <v>1.59</v>
      </c>
      <c r="L32" s="30" t="s">
        <v>82</v>
      </c>
      <c r="M32" s="9">
        <v>5</v>
      </c>
      <c r="N32" s="36">
        <v>4.1</v>
      </c>
      <c r="O32" s="39">
        <v>67.9</v>
      </c>
      <c r="P32" s="35">
        <v>5</v>
      </c>
      <c r="Q32" s="36">
        <v>77.6</v>
      </c>
      <c r="R32" s="32">
        <v>1335</v>
      </c>
      <c r="S32" s="33">
        <v>2</v>
      </c>
    </row>
    <row r="33" spans="1:19" ht="12.75">
      <c r="A33" s="78">
        <v>29</v>
      </c>
      <c r="B33" s="31" t="s">
        <v>128</v>
      </c>
      <c r="C33" s="31" t="s">
        <v>125</v>
      </c>
      <c r="D33" s="31"/>
      <c r="E33" s="33" t="s">
        <v>25</v>
      </c>
      <c r="F33" s="101">
        <v>16.9</v>
      </c>
      <c r="G33" s="102">
        <v>89.5</v>
      </c>
      <c r="H33" s="35">
        <v>65.7</v>
      </c>
      <c r="I33" s="36">
        <v>15.5</v>
      </c>
      <c r="J33" s="9">
        <v>0.46</v>
      </c>
      <c r="K33" s="38">
        <v>1.76</v>
      </c>
      <c r="L33" s="30" t="s">
        <v>29</v>
      </c>
      <c r="M33" s="9">
        <v>4</v>
      </c>
      <c r="N33" s="36">
        <v>3.3</v>
      </c>
      <c r="O33" s="39">
        <v>69.9</v>
      </c>
      <c r="P33" s="35">
        <v>4.4</v>
      </c>
      <c r="Q33" s="36">
        <v>79.6</v>
      </c>
      <c r="R33" s="32">
        <v>1310</v>
      </c>
      <c r="S33" s="33">
        <v>4</v>
      </c>
    </row>
    <row r="34" spans="1:19" ht="12.75">
      <c r="A34" s="78">
        <v>30</v>
      </c>
      <c r="B34" s="31" t="s">
        <v>129</v>
      </c>
      <c r="C34" s="31" t="s">
        <v>130</v>
      </c>
      <c r="D34" s="31"/>
      <c r="E34" s="33" t="s">
        <v>25</v>
      </c>
      <c r="F34" s="101">
        <v>17</v>
      </c>
      <c r="G34" s="102">
        <v>80.5</v>
      </c>
      <c r="H34" s="35">
        <v>62.5</v>
      </c>
      <c r="I34" s="36">
        <v>15.3</v>
      </c>
      <c r="J34" s="9">
        <v>0.46</v>
      </c>
      <c r="K34" s="38">
        <v>1.63</v>
      </c>
      <c r="L34" s="30" t="s">
        <v>29</v>
      </c>
      <c r="M34" s="9">
        <v>4</v>
      </c>
      <c r="N34" s="36">
        <v>5.9</v>
      </c>
      <c r="O34" s="39">
        <v>69.8</v>
      </c>
      <c r="P34" s="35">
        <v>7.8</v>
      </c>
      <c r="Q34" s="36">
        <v>79.5</v>
      </c>
      <c r="R34" s="32">
        <v>1300</v>
      </c>
      <c r="S34" s="33">
        <v>4</v>
      </c>
    </row>
    <row r="35" spans="1:19" ht="12.75">
      <c r="A35" s="78">
        <v>31</v>
      </c>
      <c r="B35" s="31" t="s">
        <v>131</v>
      </c>
      <c r="C35" s="31" t="s">
        <v>132</v>
      </c>
      <c r="D35" s="31"/>
      <c r="E35" s="33" t="s">
        <v>25</v>
      </c>
      <c r="F35" s="101">
        <v>17</v>
      </c>
      <c r="G35" s="102">
        <v>80.1</v>
      </c>
      <c r="H35" s="35">
        <v>67.6</v>
      </c>
      <c r="I35" s="36">
        <v>15.4</v>
      </c>
      <c r="J35" s="9">
        <v>0.45</v>
      </c>
      <c r="K35" s="38">
        <v>1.6</v>
      </c>
      <c r="L35" s="30" t="s">
        <v>29</v>
      </c>
      <c r="M35" s="9">
        <v>4</v>
      </c>
      <c r="N35" s="36">
        <v>3.5</v>
      </c>
      <c r="O35" s="39">
        <v>67</v>
      </c>
      <c r="P35" s="35">
        <v>4.7</v>
      </c>
      <c r="Q35" s="36">
        <v>76.7</v>
      </c>
      <c r="R35" s="32">
        <v>1280</v>
      </c>
      <c r="S35" s="33">
        <v>4</v>
      </c>
    </row>
    <row r="36" spans="1:19" ht="12.75">
      <c r="A36" s="78">
        <v>32</v>
      </c>
      <c r="B36" s="31" t="s">
        <v>133</v>
      </c>
      <c r="C36" s="31" t="s">
        <v>134</v>
      </c>
      <c r="D36" s="31"/>
      <c r="E36" s="33" t="s">
        <v>25</v>
      </c>
      <c r="F36" s="101">
        <v>17.4</v>
      </c>
      <c r="G36" s="102">
        <v>77.7</v>
      </c>
      <c r="H36" s="35">
        <v>67.9</v>
      </c>
      <c r="I36" s="36">
        <v>16</v>
      </c>
      <c r="J36" s="9">
        <v>0.44</v>
      </c>
      <c r="K36" s="38">
        <v>1.76</v>
      </c>
      <c r="L36" s="30" t="s">
        <v>29</v>
      </c>
      <c r="M36" s="9">
        <v>3</v>
      </c>
      <c r="N36" s="36">
        <v>4.2</v>
      </c>
      <c r="O36" s="39">
        <v>67.8</v>
      </c>
      <c r="P36" s="35">
        <v>6.6</v>
      </c>
      <c r="Q36" s="36">
        <v>77.5</v>
      </c>
      <c r="R36" s="32">
        <v>1255</v>
      </c>
      <c r="S36" s="33">
        <v>4</v>
      </c>
    </row>
    <row r="37" spans="1:19" ht="12.75">
      <c r="A37" s="78">
        <v>33</v>
      </c>
      <c r="B37" s="31" t="s">
        <v>135</v>
      </c>
      <c r="C37" s="31" t="s">
        <v>136</v>
      </c>
      <c r="D37" s="31"/>
      <c r="E37" s="33" t="s">
        <v>25</v>
      </c>
      <c r="F37" s="101">
        <v>16.6</v>
      </c>
      <c r="G37" s="102">
        <v>79.8</v>
      </c>
      <c r="H37" s="35">
        <v>68</v>
      </c>
      <c r="I37" s="36">
        <v>15.5</v>
      </c>
      <c r="J37" s="9">
        <v>0.43</v>
      </c>
      <c r="K37" s="38">
        <v>1.68</v>
      </c>
      <c r="L37" s="30" t="s">
        <v>29</v>
      </c>
      <c r="M37" s="9">
        <v>5</v>
      </c>
      <c r="N37" s="36">
        <v>5.2</v>
      </c>
      <c r="O37" s="39">
        <v>69.8</v>
      </c>
      <c r="P37" s="35">
        <v>10.6</v>
      </c>
      <c r="Q37" s="36">
        <v>80</v>
      </c>
      <c r="R37" s="32">
        <v>1325</v>
      </c>
      <c r="S37" s="33">
        <v>4</v>
      </c>
    </row>
    <row r="38" spans="1:19" ht="12.75">
      <c r="A38" s="78">
        <v>34</v>
      </c>
      <c r="B38" s="31" t="s">
        <v>137</v>
      </c>
      <c r="C38" s="31" t="s">
        <v>138</v>
      </c>
      <c r="D38" s="31"/>
      <c r="E38" s="33" t="s">
        <v>25</v>
      </c>
      <c r="F38" s="101">
        <v>17.1</v>
      </c>
      <c r="G38" s="102">
        <v>69.9</v>
      </c>
      <c r="H38" s="35">
        <v>66.5</v>
      </c>
      <c r="I38" s="36">
        <v>15.3</v>
      </c>
      <c r="J38" s="9">
        <v>0.43</v>
      </c>
      <c r="K38" s="38">
        <v>1.7</v>
      </c>
      <c r="L38" s="30" t="s">
        <v>29</v>
      </c>
      <c r="M38" s="9">
        <v>3</v>
      </c>
      <c r="N38" s="36">
        <v>3.6</v>
      </c>
      <c r="O38" s="39">
        <v>67.2</v>
      </c>
      <c r="P38" s="35">
        <v>3.8</v>
      </c>
      <c r="Q38" s="36">
        <v>76.4</v>
      </c>
      <c r="R38" s="32">
        <v>1160</v>
      </c>
      <c r="S38" s="33">
        <v>3</v>
      </c>
    </row>
    <row r="39" spans="1:19" ht="12.75">
      <c r="A39" s="78">
        <v>35</v>
      </c>
      <c r="B39" s="31" t="s">
        <v>139</v>
      </c>
      <c r="C39" s="31" t="s">
        <v>140</v>
      </c>
      <c r="D39" s="31"/>
      <c r="E39" s="33" t="s">
        <v>25</v>
      </c>
      <c r="F39" s="101">
        <v>15.7</v>
      </c>
      <c r="G39" s="102">
        <v>88.4</v>
      </c>
      <c r="H39" s="35">
        <v>65.4</v>
      </c>
      <c r="I39" s="36">
        <v>14.4</v>
      </c>
      <c r="J39" s="9">
        <v>0.46</v>
      </c>
      <c r="K39" s="38">
        <v>1.57</v>
      </c>
      <c r="L39" s="30" t="s">
        <v>82</v>
      </c>
      <c r="M39" s="9">
        <v>6</v>
      </c>
      <c r="N39" s="36">
        <v>6.5</v>
      </c>
      <c r="O39" s="39">
        <v>69.8</v>
      </c>
      <c r="P39" s="35">
        <v>9.2</v>
      </c>
      <c r="Q39" s="36">
        <v>79.5</v>
      </c>
      <c r="R39" s="32">
        <v>1280</v>
      </c>
      <c r="S39" s="33">
        <v>4</v>
      </c>
    </row>
    <row r="40" spans="1:19" ht="12.75">
      <c r="A40" s="78">
        <v>36</v>
      </c>
      <c r="B40" s="31" t="s">
        <v>141</v>
      </c>
      <c r="C40" s="31" t="s">
        <v>142</v>
      </c>
      <c r="D40" s="31"/>
      <c r="E40" s="33" t="s">
        <v>25</v>
      </c>
      <c r="F40" s="101">
        <v>15.9</v>
      </c>
      <c r="G40" s="102">
        <v>92.9</v>
      </c>
      <c r="H40" s="35">
        <v>67</v>
      </c>
      <c r="I40" s="36">
        <v>14.2</v>
      </c>
      <c r="J40" s="9">
        <v>0.48</v>
      </c>
      <c r="K40" s="38">
        <v>1.62</v>
      </c>
      <c r="L40" s="30" t="s">
        <v>29</v>
      </c>
      <c r="M40" s="9">
        <v>4</v>
      </c>
      <c r="N40" s="36">
        <v>4.4</v>
      </c>
      <c r="O40" s="39">
        <v>65.9</v>
      </c>
      <c r="P40" s="35">
        <v>4.8</v>
      </c>
      <c r="Q40" s="36">
        <v>75.6</v>
      </c>
      <c r="R40" s="32">
        <v>1200</v>
      </c>
      <c r="S40" s="33">
        <v>4</v>
      </c>
    </row>
    <row r="41" spans="1:19" ht="12.75">
      <c r="A41" s="78">
        <v>37</v>
      </c>
      <c r="B41" s="31" t="s">
        <v>143</v>
      </c>
      <c r="C41" s="31" t="s">
        <v>144</v>
      </c>
      <c r="D41" s="31"/>
      <c r="E41" s="33" t="s">
        <v>25</v>
      </c>
      <c r="F41" s="101">
        <v>16.8</v>
      </c>
      <c r="G41" s="102">
        <v>81.9</v>
      </c>
      <c r="H41" s="35">
        <v>67.6</v>
      </c>
      <c r="I41" s="36">
        <v>15.4</v>
      </c>
      <c r="J41" s="9">
        <v>0.46</v>
      </c>
      <c r="K41" s="38">
        <v>1.79</v>
      </c>
      <c r="L41" s="30" t="s">
        <v>82</v>
      </c>
      <c r="M41" s="9">
        <v>6</v>
      </c>
      <c r="N41" s="36">
        <v>5.9</v>
      </c>
      <c r="O41" s="39">
        <v>67.3</v>
      </c>
      <c r="P41" s="35">
        <v>8.5</v>
      </c>
      <c r="Q41" s="36">
        <v>77.5</v>
      </c>
      <c r="R41" s="32">
        <v>1390</v>
      </c>
      <c r="S41" s="33">
        <v>4</v>
      </c>
    </row>
    <row r="42" spans="1:19" ht="12.75">
      <c r="A42" s="78">
        <v>38</v>
      </c>
      <c r="B42" s="31" t="s">
        <v>145</v>
      </c>
      <c r="C42" s="31" t="s">
        <v>146</v>
      </c>
      <c r="D42" s="31"/>
      <c r="E42" s="33" t="s">
        <v>25</v>
      </c>
      <c r="F42" s="101">
        <v>16.9</v>
      </c>
      <c r="G42" s="102">
        <v>82.6</v>
      </c>
      <c r="H42" s="35">
        <v>67</v>
      </c>
      <c r="I42" s="36">
        <v>15.3</v>
      </c>
      <c r="J42" s="9">
        <v>0.44</v>
      </c>
      <c r="K42" s="38">
        <v>1.6</v>
      </c>
      <c r="L42" s="30" t="s">
        <v>29</v>
      </c>
      <c r="M42" s="9">
        <v>4</v>
      </c>
      <c r="N42" s="36">
        <v>4.7</v>
      </c>
      <c r="O42" s="39">
        <v>70</v>
      </c>
      <c r="P42" s="35">
        <v>6.1</v>
      </c>
      <c r="Q42" s="36">
        <v>79.7</v>
      </c>
      <c r="R42" s="32">
        <v>1200</v>
      </c>
      <c r="S42" s="33">
        <v>4</v>
      </c>
    </row>
    <row r="43" spans="1:19" ht="12.75">
      <c r="A43" s="78">
        <v>39</v>
      </c>
      <c r="B43" s="31" t="s">
        <v>147</v>
      </c>
      <c r="C43" s="31" t="s">
        <v>146</v>
      </c>
      <c r="D43" s="31"/>
      <c r="E43" s="33" t="s">
        <v>25</v>
      </c>
      <c r="F43" s="101">
        <v>17.2</v>
      </c>
      <c r="G43" s="102">
        <v>76.1</v>
      </c>
      <c r="H43" s="35">
        <v>65.9</v>
      </c>
      <c r="I43" s="36">
        <v>15.5</v>
      </c>
      <c r="J43" s="9">
        <v>0.46</v>
      </c>
      <c r="K43" s="38">
        <v>1.62</v>
      </c>
      <c r="L43" s="30" t="s">
        <v>29</v>
      </c>
      <c r="M43" s="9">
        <v>2</v>
      </c>
      <c r="N43" s="36">
        <v>2.9</v>
      </c>
      <c r="O43" s="39">
        <v>65.8</v>
      </c>
      <c r="P43" s="35">
        <v>2.5</v>
      </c>
      <c r="Q43" s="36">
        <v>74.5</v>
      </c>
      <c r="R43" s="32">
        <v>1020</v>
      </c>
      <c r="S43" s="33">
        <v>4</v>
      </c>
    </row>
    <row r="44" spans="1:19" ht="12.75">
      <c r="A44" s="78">
        <v>40</v>
      </c>
      <c r="B44" s="31" t="s">
        <v>148</v>
      </c>
      <c r="C44" s="31" t="s">
        <v>146</v>
      </c>
      <c r="D44" s="31"/>
      <c r="E44" s="33" t="s">
        <v>25</v>
      </c>
      <c r="F44" s="101">
        <v>15.8</v>
      </c>
      <c r="G44" s="102">
        <v>81.4</v>
      </c>
      <c r="H44" s="35">
        <v>67.6</v>
      </c>
      <c r="I44" s="36">
        <v>14.4</v>
      </c>
      <c r="J44" s="9">
        <v>0.44</v>
      </c>
      <c r="K44" s="38">
        <v>1.56</v>
      </c>
      <c r="L44" s="30" t="s">
        <v>29</v>
      </c>
      <c r="M44" s="9">
        <v>5</v>
      </c>
      <c r="N44" s="36">
        <v>4.3</v>
      </c>
      <c r="O44" s="39">
        <v>66.9</v>
      </c>
      <c r="P44" s="35">
        <v>5.5</v>
      </c>
      <c r="Q44" s="36">
        <v>76.6</v>
      </c>
      <c r="R44" s="32">
        <v>1205</v>
      </c>
      <c r="S44" s="33">
        <v>4</v>
      </c>
    </row>
    <row r="45" spans="1:19" ht="12.75">
      <c r="A45" s="78">
        <v>41</v>
      </c>
      <c r="B45" s="31" t="s">
        <v>149</v>
      </c>
      <c r="C45" s="31" t="s">
        <v>150</v>
      </c>
      <c r="D45" s="31"/>
      <c r="E45" s="33" t="s">
        <v>25</v>
      </c>
      <c r="F45" s="101">
        <v>16.5</v>
      </c>
      <c r="G45" s="102">
        <v>64.3</v>
      </c>
      <c r="H45" s="35">
        <v>69.6</v>
      </c>
      <c r="I45" s="36">
        <v>15</v>
      </c>
      <c r="J45" s="9">
        <v>0.43</v>
      </c>
      <c r="K45" s="38">
        <v>1.6</v>
      </c>
      <c r="L45" s="30" t="s">
        <v>26</v>
      </c>
      <c r="M45" s="9">
        <v>4</v>
      </c>
      <c r="N45" s="36">
        <v>3.2</v>
      </c>
      <c r="O45" s="39">
        <v>67</v>
      </c>
      <c r="P45" s="35">
        <v>2.8</v>
      </c>
      <c r="Q45" s="36">
        <v>74.7</v>
      </c>
      <c r="R45" s="32">
        <v>1125</v>
      </c>
      <c r="S45" s="33">
        <v>4</v>
      </c>
    </row>
    <row r="46" spans="1:19" ht="12.75">
      <c r="A46" s="78">
        <v>42</v>
      </c>
      <c r="B46" s="31" t="s">
        <v>151</v>
      </c>
      <c r="C46" s="31" t="s">
        <v>150</v>
      </c>
      <c r="D46" s="31"/>
      <c r="E46" s="33" t="s">
        <v>25</v>
      </c>
      <c r="F46" s="101">
        <v>16.9</v>
      </c>
      <c r="G46" s="102">
        <v>67.9</v>
      </c>
      <c r="H46" s="35">
        <v>67.8</v>
      </c>
      <c r="I46" s="36">
        <v>15.3</v>
      </c>
      <c r="J46" s="9">
        <v>0.41</v>
      </c>
      <c r="K46" s="38">
        <v>1.64</v>
      </c>
      <c r="L46" s="30" t="s">
        <v>29</v>
      </c>
      <c r="M46" s="9">
        <v>2</v>
      </c>
      <c r="N46" s="36">
        <v>2.9</v>
      </c>
      <c r="O46" s="39">
        <v>65.9</v>
      </c>
      <c r="P46" s="35">
        <v>3.2</v>
      </c>
      <c r="Q46" s="36">
        <v>74.6</v>
      </c>
      <c r="R46" s="32">
        <v>1205</v>
      </c>
      <c r="S46" s="33">
        <v>4</v>
      </c>
    </row>
    <row r="47" spans="1:19" ht="12.75">
      <c r="A47" s="78">
        <v>43</v>
      </c>
      <c r="B47" s="31" t="s">
        <v>152</v>
      </c>
      <c r="C47" s="31" t="s">
        <v>153</v>
      </c>
      <c r="D47" s="31"/>
      <c r="E47" s="33" t="s">
        <v>25</v>
      </c>
      <c r="F47" s="101">
        <v>17.2</v>
      </c>
      <c r="G47" s="102">
        <v>67.9</v>
      </c>
      <c r="H47" s="35">
        <v>68.7</v>
      </c>
      <c r="I47" s="36">
        <v>15.6</v>
      </c>
      <c r="J47" s="9">
        <v>0.47</v>
      </c>
      <c r="K47" s="38">
        <v>1.8</v>
      </c>
      <c r="L47" s="30" t="s">
        <v>29</v>
      </c>
      <c r="M47" s="9">
        <v>5</v>
      </c>
      <c r="N47" s="36">
        <v>4</v>
      </c>
      <c r="O47" s="39">
        <v>66.9</v>
      </c>
      <c r="P47" s="35">
        <v>6</v>
      </c>
      <c r="Q47" s="36">
        <v>76.6</v>
      </c>
      <c r="R47" s="32">
        <v>1305</v>
      </c>
      <c r="S47" s="33">
        <v>4</v>
      </c>
    </row>
    <row r="48" spans="1:19" ht="12.75">
      <c r="A48" s="78">
        <v>44</v>
      </c>
      <c r="B48" s="31" t="s">
        <v>154</v>
      </c>
      <c r="C48" s="31" t="s">
        <v>155</v>
      </c>
      <c r="D48" s="31"/>
      <c r="E48" s="33" t="s">
        <v>25</v>
      </c>
      <c r="F48" s="101">
        <v>17.2</v>
      </c>
      <c r="G48" s="102">
        <v>70</v>
      </c>
      <c r="H48" s="35">
        <v>67.3</v>
      </c>
      <c r="I48" s="36">
        <v>15.4</v>
      </c>
      <c r="J48" s="9">
        <v>0.45</v>
      </c>
      <c r="K48" s="38">
        <v>1.63</v>
      </c>
      <c r="L48" s="30" t="s">
        <v>29</v>
      </c>
      <c r="M48" s="9">
        <v>5</v>
      </c>
      <c r="N48" s="36">
        <v>4.2</v>
      </c>
      <c r="O48" s="39">
        <v>67.8</v>
      </c>
      <c r="P48" s="35">
        <v>7.1</v>
      </c>
      <c r="Q48" s="36">
        <v>77.5</v>
      </c>
      <c r="R48" s="32">
        <v>1275</v>
      </c>
      <c r="S48" s="33">
        <v>4</v>
      </c>
    </row>
    <row r="49" spans="1:19" ht="12.75">
      <c r="A49" s="78">
        <v>45</v>
      </c>
      <c r="B49" s="31" t="s">
        <v>156</v>
      </c>
      <c r="C49" s="31" t="s">
        <v>157</v>
      </c>
      <c r="D49" s="31"/>
      <c r="E49" s="33" t="s">
        <v>25</v>
      </c>
      <c r="F49" s="101">
        <v>16.7</v>
      </c>
      <c r="G49" s="102">
        <v>76.2</v>
      </c>
      <c r="H49" s="35">
        <v>61.9</v>
      </c>
      <c r="I49" s="36">
        <v>14.9</v>
      </c>
      <c r="J49" s="9">
        <v>0.44</v>
      </c>
      <c r="K49" s="38">
        <v>1.67</v>
      </c>
      <c r="L49" s="30" t="s">
        <v>29</v>
      </c>
      <c r="M49" s="9">
        <v>5</v>
      </c>
      <c r="N49" s="36">
        <v>5.9</v>
      </c>
      <c r="O49" s="39">
        <v>64.9</v>
      </c>
      <c r="P49" s="35">
        <v>6.1</v>
      </c>
      <c r="Q49" s="36">
        <v>74.6</v>
      </c>
      <c r="R49" s="32">
        <v>1260</v>
      </c>
      <c r="S49" s="33">
        <v>3</v>
      </c>
    </row>
    <row r="50" spans="1:19" ht="12.75">
      <c r="A50" s="78">
        <v>46</v>
      </c>
      <c r="B50" s="31" t="s">
        <v>158</v>
      </c>
      <c r="C50" s="31" t="s">
        <v>157</v>
      </c>
      <c r="D50" s="31"/>
      <c r="E50" s="33" t="s">
        <v>25</v>
      </c>
      <c r="F50" s="101">
        <v>16.5</v>
      </c>
      <c r="G50" s="102">
        <v>80.8</v>
      </c>
      <c r="H50" s="35">
        <v>66</v>
      </c>
      <c r="I50" s="36">
        <v>14.9</v>
      </c>
      <c r="J50" s="9">
        <v>0.45</v>
      </c>
      <c r="K50" s="38">
        <v>1.61</v>
      </c>
      <c r="L50" s="30" t="s">
        <v>29</v>
      </c>
      <c r="M50" s="9">
        <v>4</v>
      </c>
      <c r="N50" s="36">
        <v>3.6</v>
      </c>
      <c r="O50" s="39">
        <v>66</v>
      </c>
      <c r="P50" s="35">
        <v>4.8</v>
      </c>
      <c r="Q50" s="36">
        <v>75.7</v>
      </c>
      <c r="R50" s="32">
        <v>1315</v>
      </c>
      <c r="S50" s="33">
        <v>4</v>
      </c>
    </row>
    <row r="51" spans="1:19" ht="12.75">
      <c r="A51" s="78">
        <v>47</v>
      </c>
      <c r="B51" s="31" t="s">
        <v>159</v>
      </c>
      <c r="C51" s="31" t="s">
        <v>157</v>
      </c>
      <c r="D51" s="31"/>
      <c r="E51" s="33" t="s">
        <v>25</v>
      </c>
      <c r="F51" s="101">
        <v>16.9</v>
      </c>
      <c r="G51" s="102">
        <v>78.5</v>
      </c>
      <c r="H51" s="35">
        <v>65.1</v>
      </c>
      <c r="I51" s="36">
        <v>15</v>
      </c>
      <c r="J51" s="9">
        <v>0.51</v>
      </c>
      <c r="K51" s="38">
        <v>1.75</v>
      </c>
      <c r="L51" s="30" t="s">
        <v>29</v>
      </c>
      <c r="M51" s="9">
        <v>5</v>
      </c>
      <c r="N51" s="36">
        <v>5.7</v>
      </c>
      <c r="O51" s="39">
        <v>70.4</v>
      </c>
      <c r="P51" s="35">
        <v>6.8</v>
      </c>
      <c r="Q51" s="36">
        <v>80.6</v>
      </c>
      <c r="R51" s="32">
        <v>1325</v>
      </c>
      <c r="S51" s="33">
        <v>4</v>
      </c>
    </row>
    <row r="52" spans="1:19" ht="12.75">
      <c r="A52" s="78">
        <v>48</v>
      </c>
      <c r="B52" s="31" t="s">
        <v>160</v>
      </c>
      <c r="C52" s="31" t="s">
        <v>161</v>
      </c>
      <c r="D52" s="31"/>
      <c r="E52" s="33" t="s">
        <v>25</v>
      </c>
      <c r="F52" s="101">
        <v>16.4</v>
      </c>
      <c r="G52" s="102">
        <v>78.3</v>
      </c>
      <c r="H52" s="35">
        <v>67.7</v>
      </c>
      <c r="I52" s="36">
        <v>14.6</v>
      </c>
      <c r="J52" s="9">
        <v>0.45</v>
      </c>
      <c r="K52" s="38">
        <v>1.68</v>
      </c>
      <c r="L52" s="30" t="s">
        <v>29</v>
      </c>
      <c r="M52" s="9">
        <v>5</v>
      </c>
      <c r="N52" s="36">
        <v>5.1</v>
      </c>
      <c r="O52" s="39">
        <v>67.5</v>
      </c>
      <c r="P52" s="35">
        <v>7.3</v>
      </c>
      <c r="Q52" s="36">
        <v>77.7</v>
      </c>
      <c r="R52" s="32">
        <v>1300</v>
      </c>
      <c r="S52" s="33">
        <v>4</v>
      </c>
    </row>
    <row r="53" spans="1:19" ht="12.75">
      <c r="A53" s="78">
        <v>49</v>
      </c>
      <c r="B53" s="31" t="s">
        <v>162</v>
      </c>
      <c r="C53" s="31" t="s">
        <v>161</v>
      </c>
      <c r="D53" s="31"/>
      <c r="E53" s="33" t="s">
        <v>25</v>
      </c>
      <c r="F53" s="101">
        <v>17.3</v>
      </c>
      <c r="G53" s="102">
        <v>70.8</v>
      </c>
      <c r="H53" s="35">
        <v>65.8</v>
      </c>
      <c r="I53" s="36">
        <v>15.4</v>
      </c>
      <c r="J53" s="9">
        <v>0.43</v>
      </c>
      <c r="K53" s="38">
        <v>1.75</v>
      </c>
      <c r="L53" s="30" t="s">
        <v>29</v>
      </c>
      <c r="M53" s="9">
        <v>4</v>
      </c>
      <c r="N53" s="36">
        <v>4.5</v>
      </c>
      <c r="O53" s="39">
        <v>67.5</v>
      </c>
      <c r="P53" s="35">
        <v>5.2</v>
      </c>
      <c r="Q53" s="36">
        <v>76.2</v>
      </c>
      <c r="R53" s="32">
        <v>1360</v>
      </c>
      <c r="S53" s="33">
        <v>3</v>
      </c>
    </row>
    <row r="54" spans="1:19" ht="12.75">
      <c r="A54" s="78">
        <v>50</v>
      </c>
      <c r="B54" s="31" t="s">
        <v>163</v>
      </c>
      <c r="C54" s="31" t="s">
        <v>164</v>
      </c>
      <c r="D54" s="31"/>
      <c r="E54" s="33" t="s">
        <v>25</v>
      </c>
      <c r="F54" s="101">
        <v>16.9</v>
      </c>
      <c r="G54" s="102">
        <v>56.4</v>
      </c>
      <c r="H54" s="35">
        <v>66.5</v>
      </c>
      <c r="I54" s="36">
        <v>15.3</v>
      </c>
      <c r="J54" s="9">
        <v>0.39</v>
      </c>
      <c r="K54" s="38">
        <v>1.71</v>
      </c>
      <c r="L54" s="30" t="s">
        <v>29</v>
      </c>
      <c r="M54" s="9">
        <v>3</v>
      </c>
      <c r="N54" s="36">
        <v>3.9</v>
      </c>
      <c r="O54" s="39">
        <v>66.7</v>
      </c>
      <c r="P54" s="35">
        <v>4.8</v>
      </c>
      <c r="Q54" s="36">
        <v>75.4</v>
      </c>
      <c r="R54" s="32">
        <v>1285</v>
      </c>
      <c r="S54" s="33">
        <v>3</v>
      </c>
    </row>
    <row r="55" spans="1:19" ht="12.75">
      <c r="A55" s="78">
        <v>51</v>
      </c>
      <c r="B55" s="31" t="s">
        <v>165</v>
      </c>
      <c r="C55" s="31" t="s">
        <v>164</v>
      </c>
      <c r="D55" s="31"/>
      <c r="E55" s="33" t="s">
        <v>25</v>
      </c>
      <c r="F55" s="101">
        <v>16.2</v>
      </c>
      <c r="G55" s="102">
        <v>73.9</v>
      </c>
      <c r="H55" s="35">
        <v>67.3</v>
      </c>
      <c r="I55" s="36">
        <v>14.7</v>
      </c>
      <c r="J55" s="9">
        <v>0.41</v>
      </c>
      <c r="K55" s="38">
        <v>1.73</v>
      </c>
      <c r="L55" s="30" t="s">
        <v>29</v>
      </c>
      <c r="M55" s="9">
        <v>3</v>
      </c>
      <c r="N55" s="36">
        <v>4.5</v>
      </c>
      <c r="O55" s="39">
        <v>65.8</v>
      </c>
      <c r="P55" s="35">
        <v>5.2</v>
      </c>
      <c r="Q55" s="36">
        <v>74.5</v>
      </c>
      <c r="R55" s="32">
        <v>1255</v>
      </c>
      <c r="S55" s="33">
        <v>4</v>
      </c>
    </row>
    <row r="56" spans="1:19" ht="12.75">
      <c r="A56" s="78">
        <v>52</v>
      </c>
      <c r="B56" s="31" t="s">
        <v>166</v>
      </c>
      <c r="C56" s="31" t="s">
        <v>167</v>
      </c>
      <c r="D56" s="31"/>
      <c r="E56" s="33" t="s">
        <v>25</v>
      </c>
      <c r="F56" s="101">
        <v>16.9</v>
      </c>
      <c r="G56" s="102">
        <v>66.7</v>
      </c>
      <c r="H56" s="35">
        <v>68.6</v>
      </c>
      <c r="I56" s="36">
        <v>15.2</v>
      </c>
      <c r="J56" s="9">
        <v>0.41</v>
      </c>
      <c r="K56" s="38">
        <v>1.62</v>
      </c>
      <c r="L56" s="30" t="s">
        <v>29</v>
      </c>
      <c r="M56" s="9">
        <v>1</v>
      </c>
      <c r="N56" s="36">
        <v>3.7</v>
      </c>
      <c r="O56" s="39">
        <v>66.5</v>
      </c>
      <c r="P56" s="35">
        <v>4.4</v>
      </c>
      <c r="Q56" s="36">
        <v>74.7</v>
      </c>
      <c r="R56" s="32">
        <v>1230</v>
      </c>
      <c r="S56" s="33">
        <v>4</v>
      </c>
    </row>
    <row r="57" spans="1:19" ht="12.75">
      <c r="A57" s="78">
        <v>53</v>
      </c>
      <c r="B57" s="31" t="s">
        <v>168</v>
      </c>
      <c r="C57" s="31" t="s">
        <v>169</v>
      </c>
      <c r="D57" s="31"/>
      <c r="E57" s="33" t="s">
        <v>25</v>
      </c>
      <c r="F57" s="101">
        <v>16.9</v>
      </c>
      <c r="G57" s="102">
        <v>74.1</v>
      </c>
      <c r="H57" s="35">
        <v>66.6</v>
      </c>
      <c r="I57" s="36">
        <v>15.3</v>
      </c>
      <c r="J57" s="9">
        <v>0.43</v>
      </c>
      <c r="K57" s="38">
        <v>1.64</v>
      </c>
      <c r="L57" s="30" t="s">
        <v>29</v>
      </c>
      <c r="M57" s="9">
        <v>5</v>
      </c>
      <c r="N57" s="36">
        <v>5.7</v>
      </c>
      <c r="O57" s="39">
        <v>68</v>
      </c>
      <c r="P57" s="35">
        <v>10.1</v>
      </c>
      <c r="Q57" s="36">
        <v>77.7</v>
      </c>
      <c r="R57" s="32">
        <v>1355</v>
      </c>
      <c r="S57" s="33">
        <v>4</v>
      </c>
    </row>
    <row r="58" spans="1:19" ht="12.75">
      <c r="A58" s="78">
        <v>54</v>
      </c>
      <c r="B58" s="31" t="s">
        <v>77</v>
      </c>
      <c r="C58" s="31" t="s">
        <v>170</v>
      </c>
      <c r="D58" s="31"/>
      <c r="E58" s="33" t="s">
        <v>76</v>
      </c>
      <c r="F58" s="101">
        <v>16.9</v>
      </c>
      <c r="G58" s="102">
        <v>80.3</v>
      </c>
      <c r="H58" s="35">
        <v>65.4</v>
      </c>
      <c r="I58" s="36">
        <v>15.4</v>
      </c>
      <c r="J58" s="9">
        <v>0.47</v>
      </c>
      <c r="K58" s="38">
        <v>1.74</v>
      </c>
      <c r="L58" s="30" t="s">
        <v>29</v>
      </c>
      <c r="M58" s="9">
        <v>5</v>
      </c>
      <c r="N58" s="36">
        <v>8</v>
      </c>
      <c r="O58" s="39">
        <v>67</v>
      </c>
      <c r="P58" s="35">
        <v>12.6</v>
      </c>
      <c r="Q58" s="36">
        <v>77.7</v>
      </c>
      <c r="R58" s="32">
        <v>1340</v>
      </c>
      <c r="S58" s="33">
        <v>4</v>
      </c>
    </row>
    <row r="59" spans="1:19" ht="12.75">
      <c r="A59" s="78">
        <v>55</v>
      </c>
      <c r="B59" s="31" t="s">
        <v>73</v>
      </c>
      <c r="C59" s="31" t="s">
        <v>74</v>
      </c>
      <c r="D59" s="79" t="s">
        <v>119</v>
      </c>
      <c r="E59" s="33" t="s">
        <v>25</v>
      </c>
      <c r="F59" s="101">
        <v>16.6</v>
      </c>
      <c r="G59" s="102">
        <v>77.5</v>
      </c>
      <c r="H59" s="35">
        <v>65</v>
      </c>
      <c r="I59" s="36">
        <v>14.8</v>
      </c>
      <c r="J59" s="9">
        <v>0.48</v>
      </c>
      <c r="K59" s="38">
        <v>1.65</v>
      </c>
      <c r="L59" s="30" t="s">
        <v>26</v>
      </c>
      <c r="M59" s="9">
        <v>4</v>
      </c>
      <c r="N59" s="36">
        <v>3.5</v>
      </c>
      <c r="O59" s="39">
        <v>66.1</v>
      </c>
      <c r="P59" s="35">
        <v>4.1</v>
      </c>
      <c r="Q59" s="36">
        <v>75.8</v>
      </c>
      <c r="R59" s="32">
        <v>1010</v>
      </c>
      <c r="S59" s="33">
        <v>4</v>
      </c>
    </row>
    <row r="60" spans="1:19" ht="12.75">
      <c r="A60" s="78">
        <v>56</v>
      </c>
      <c r="B60" s="31" t="s">
        <v>75</v>
      </c>
      <c r="C60" s="31" t="s">
        <v>171</v>
      </c>
      <c r="D60" s="79" t="s">
        <v>119</v>
      </c>
      <c r="E60" s="33" t="s">
        <v>25</v>
      </c>
      <c r="F60" s="101">
        <v>16.3</v>
      </c>
      <c r="G60" s="102">
        <v>85.3</v>
      </c>
      <c r="H60" s="35">
        <v>66.2</v>
      </c>
      <c r="I60" s="36">
        <v>14.6</v>
      </c>
      <c r="J60" s="9">
        <v>0.48</v>
      </c>
      <c r="K60" s="38">
        <v>1.78</v>
      </c>
      <c r="L60" s="30" t="s">
        <v>29</v>
      </c>
      <c r="M60" s="9">
        <v>5</v>
      </c>
      <c r="N60" s="36">
        <v>6.3</v>
      </c>
      <c r="O60" s="39">
        <v>67.2</v>
      </c>
      <c r="P60" s="35">
        <v>8.1</v>
      </c>
      <c r="Q60" s="36">
        <v>76.9</v>
      </c>
      <c r="R60" s="32">
        <v>1185</v>
      </c>
      <c r="S60" s="33">
        <v>4</v>
      </c>
    </row>
    <row r="61" spans="1:19" ht="12.75">
      <c r="A61" s="78">
        <v>57</v>
      </c>
      <c r="B61" s="31" t="s">
        <v>172</v>
      </c>
      <c r="C61" s="31" t="s">
        <v>173</v>
      </c>
      <c r="D61" s="79" t="s">
        <v>119</v>
      </c>
      <c r="E61" s="33" t="s">
        <v>25</v>
      </c>
      <c r="F61" s="101">
        <v>16.6</v>
      </c>
      <c r="G61" s="102">
        <v>77.2</v>
      </c>
      <c r="H61" s="35">
        <v>66.8</v>
      </c>
      <c r="I61" s="36">
        <v>14.9</v>
      </c>
      <c r="J61" s="9">
        <v>0.45</v>
      </c>
      <c r="K61" s="38">
        <v>1.59</v>
      </c>
      <c r="L61" s="30" t="s">
        <v>29</v>
      </c>
      <c r="M61" s="9">
        <v>6</v>
      </c>
      <c r="N61" s="36">
        <v>3.8</v>
      </c>
      <c r="O61" s="39">
        <v>67.9</v>
      </c>
      <c r="P61" s="35">
        <v>5.2</v>
      </c>
      <c r="Q61" s="36">
        <v>76.6</v>
      </c>
      <c r="R61" s="32">
        <v>1245</v>
      </c>
      <c r="S61" s="33">
        <v>4</v>
      </c>
    </row>
    <row r="62" spans="1:19" ht="12.75">
      <c r="A62" s="78">
        <v>58</v>
      </c>
      <c r="B62" s="31" t="s">
        <v>69</v>
      </c>
      <c r="C62" s="31" t="s">
        <v>70</v>
      </c>
      <c r="D62" s="79" t="s">
        <v>117</v>
      </c>
      <c r="E62" s="33" t="s">
        <v>25</v>
      </c>
      <c r="F62" s="101">
        <v>17</v>
      </c>
      <c r="G62" s="102">
        <v>92</v>
      </c>
      <c r="H62" s="35">
        <v>65.8</v>
      </c>
      <c r="I62" s="36">
        <v>15</v>
      </c>
      <c r="J62" s="9">
        <v>0.44</v>
      </c>
      <c r="K62" s="38">
        <v>1.75</v>
      </c>
      <c r="L62" s="30" t="s">
        <v>29</v>
      </c>
      <c r="M62" s="9">
        <v>5</v>
      </c>
      <c r="N62" s="36">
        <v>5.3</v>
      </c>
      <c r="O62" s="39">
        <v>65.7</v>
      </c>
      <c r="P62" s="35">
        <v>7.2</v>
      </c>
      <c r="Q62" s="36">
        <v>78.9</v>
      </c>
      <c r="R62" s="32">
        <v>1125</v>
      </c>
      <c r="S62" s="33">
        <v>4</v>
      </c>
    </row>
    <row r="63" spans="1:19" ht="12.75">
      <c r="A63" s="78">
        <v>59</v>
      </c>
      <c r="B63" s="31" t="s">
        <v>63</v>
      </c>
      <c r="C63" s="31" t="s">
        <v>64</v>
      </c>
      <c r="D63" s="79" t="s">
        <v>117</v>
      </c>
      <c r="E63" s="33" t="s">
        <v>25</v>
      </c>
      <c r="F63" s="101">
        <v>17.6</v>
      </c>
      <c r="G63" s="102">
        <v>80</v>
      </c>
      <c r="H63" s="35">
        <v>66.2</v>
      </c>
      <c r="I63" s="36">
        <v>15.9</v>
      </c>
      <c r="J63" s="9">
        <v>0.43</v>
      </c>
      <c r="K63" s="38">
        <v>1.71</v>
      </c>
      <c r="L63" s="30" t="s">
        <v>29</v>
      </c>
      <c r="M63" s="9">
        <v>6</v>
      </c>
      <c r="N63" s="36">
        <v>7.5</v>
      </c>
      <c r="O63" s="39">
        <v>69.7</v>
      </c>
      <c r="P63" s="35">
        <v>11.6</v>
      </c>
      <c r="Q63" s="36">
        <v>80.9</v>
      </c>
      <c r="R63" s="32">
        <v>1245</v>
      </c>
      <c r="S63" s="33">
        <v>4</v>
      </c>
    </row>
    <row r="64" spans="1:19" ht="12.75">
      <c r="A64" s="78">
        <v>60</v>
      </c>
      <c r="B64" s="31" t="s">
        <v>71</v>
      </c>
      <c r="C64" s="31" t="s">
        <v>174</v>
      </c>
      <c r="D64" s="79" t="s">
        <v>117</v>
      </c>
      <c r="E64" s="33" t="s">
        <v>25</v>
      </c>
      <c r="F64" s="101">
        <v>16.2</v>
      </c>
      <c r="G64" s="102">
        <v>72.3</v>
      </c>
      <c r="H64" s="35">
        <v>67.4</v>
      </c>
      <c r="I64" s="36">
        <v>14.6</v>
      </c>
      <c r="J64" s="9">
        <v>0.45</v>
      </c>
      <c r="K64" s="38">
        <v>1.76</v>
      </c>
      <c r="L64" s="30" t="s">
        <v>29</v>
      </c>
      <c r="M64" s="9">
        <v>6</v>
      </c>
      <c r="N64" s="36">
        <v>6.3</v>
      </c>
      <c r="O64" s="39">
        <v>66.9</v>
      </c>
      <c r="P64" s="35">
        <v>10.1</v>
      </c>
      <c r="Q64" s="36">
        <v>76.6</v>
      </c>
      <c r="R64" s="32">
        <v>1215</v>
      </c>
      <c r="S64" s="33">
        <v>4</v>
      </c>
    </row>
    <row r="65" spans="1:19" ht="12.75">
      <c r="A65" s="78">
        <v>61</v>
      </c>
      <c r="B65" s="31" t="s">
        <v>72</v>
      </c>
      <c r="C65" s="31" t="s">
        <v>175</v>
      </c>
      <c r="D65" s="79" t="s">
        <v>117</v>
      </c>
      <c r="E65" s="33" t="s">
        <v>25</v>
      </c>
      <c r="F65" s="101">
        <v>16.3</v>
      </c>
      <c r="G65" s="102">
        <v>75</v>
      </c>
      <c r="H65" s="35">
        <v>66.5</v>
      </c>
      <c r="I65" s="36">
        <v>14.9</v>
      </c>
      <c r="J65" s="9">
        <v>0.44</v>
      </c>
      <c r="K65" s="38">
        <v>1.68</v>
      </c>
      <c r="L65" s="30" t="s">
        <v>29</v>
      </c>
      <c r="M65" s="9">
        <v>5</v>
      </c>
      <c r="N65" s="36">
        <v>5.7</v>
      </c>
      <c r="O65" s="39">
        <v>66.4</v>
      </c>
      <c r="P65" s="35">
        <v>7.8</v>
      </c>
      <c r="Q65" s="36">
        <v>76.6</v>
      </c>
      <c r="R65" s="32">
        <v>1195</v>
      </c>
      <c r="S65" s="33">
        <v>4</v>
      </c>
    </row>
    <row r="66" spans="1:19" ht="12.75">
      <c r="A66" s="78">
        <v>62</v>
      </c>
      <c r="B66" s="31" t="s">
        <v>67</v>
      </c>
      <c r="C66" s="31" t="s">
        <v>68</v>
      </c>
      <c r="D66" s="79" t="s">
        <v>117</v>
      </c>
      <c r="E66" s="33" t="s">
        <v>25</v>
      </c>
      <c r="F66" s="101">
        <v>16.3</v>
      </c>
      <c r="G66" s="102">
        <v>74.4</v>
      </c>
      <c r="H66" s="35">
        <v>64.2</v>
      </c>
      <c r="I66" s="36">
        <v>14.4</v>
      </c>
      <c r="J66" s="9">
        <v>0.44</v>
      </c>
      <c r="K66" s="38">
        <v>1.74</v>
      </c>
      <c r="L66" s="30" t="s">
        <v>29</v>
      </c>
      <c r="M66" s="9">
        <v>5</v>
      </c>
      <c r="N66" s="36">
        <v>6.4</v>
      </c>
      <c r="O66" s="39">
        <v>65.1</v>
      </c>
      <c r="P66" s="35">
        <v>7.5</v>
      </c>
      <c r="Q66" s="36">
        <v>74.8</v>
      </c>
      <c r="R66" s="32">
        <v>1210</v>
      </c>
      <c r="S66" s="33">
        <v>4</v>
      </c>
    </row>
    <row r="67" spans="1:19" ht="12.75">
      <c r="A67" s="78">
        <v>63</v>
      </c>
      <c r="B67" s="31" t="s">
        <v>176</v>
      </c>
      <c r="C67" s="31" t="s">
        <v>176</v>
      </c>
      <c r="D67" s="79" t="s">
        <v>177</v>
      </c>
      <c r="E67" s="33" t="s">
        <v>76</v>
      </c>
      <c r="F67" s="101">
        <v>18.6</v>
      </c>
      <c r="G67" s="102">
        <v>78.2</v>
      </c>
      <c r="H67" s="35">
        <v>62.1</v>
      </c>
      <c r="I67" s="36">
        <v>16.5</v>
      </c>
      <c r="J67" s="9">
        <v>0.45</v>
      </c>
      <c r="K67" s="38">
        <v>1.77</v>
      </c>
      <c r="L67" s="30" t="s">
        <v>29</v>
      </c>
      <c r="M67" s="9">
        <v>5</v>
      </c>
      <c r="N67" s="36">
        <v>3.6</v>
      </c>
      <c r="O67" s="39">
        <v>68</v>
      </c>
      <c r="P67" s="35">
        <v>4.2</v>
      </c>
      <c r="Q67" s="36">
        <v>77.7</v>
      </c>
      <c r="R67" s="32">
        <v>1330</v>
      </c>
      <c r="S67" s="33">
        <v>4</v>
      </c>
    </row>
    <row r="68" spans="1:19" ht="13.5" thickBot="1">
      <c r="A68" s="80">
        <v>64</v>
      </c>
      <c r="B68" s="41" t="s">
        <v>178</v>
      </c>
      <c r="C68" s="41" t="s">
        <v>179</v>
      </c>
      <c r="D68" s="81" t="s">
        <v>177</v>
      </c>
      <c r="E68" s="43" t="s">
        <v>76</v>
      </c>
      <c r="F68" s="103">
        <v>15.2</v>
      </c>
      <c r="G68" s="104">
        <v>73.1</v>
      </c>
      <c r="H68" s="45">
        <v>62.7</v>
      </c>
      <c r="I68" s="46">
        <v>14</v>
      </c>
      <c r="J68" s="49">
        <v>0.44</v>
      </c>
      <c r="K68" s="48">
        <v>1.86</v>
      </c>
      <c r="L68" s="40" t="s">
        <v>29</v>
      </c>
      <c r="M68" s="49">
        <v>5</v>
      </c>
      <c r="N68" s="46">
        <v>7.2</v>
      </c>
      <c r="O68" s="50">
        <v>66.7</v>
      </c>
      <c r="P68" s="45">
        <v>13.1</v>
      </c>
      <c r="Q68" s="46">
        <v>77.9</v>
      </c>
      <c r="R68" s="42">
        <v>1195</v>
      </c>
      <c r="S68" s="43">
        <v>4</v>
      </c>
    </row>
    <row r="69" spans="4:19" ht="12.75">
      <c r="D69" s="51" t="s">
        <v>78</v>
      </c>
      <c r="F69" s="105">
        <v>15.2</v>
      </c>
      <c r="G69" s="53">
        <v>56.4</v>
      </c>
      <c r="H69" s="52">
        <v>61.9</v>
      </c>
      <c r="I69" s="52">
        <v>14</v>
      </c>
      <c r="J69" s="54">
        <v>0.39</v>
      </c>
      <c r="K69" s="54">
        <v>1.53</v>
      </c>
      <c r="L69" s="105"/>
      <c r="M69" s="52">
        <v>0</v>
      </c>
      <c r="N69" s="52">
        <v>2.6</v>
      </c>
      <c r="O69" s="52">
        <v>64.9</v>
      </c>
      <c r="P69" s="52">
        <v>2.3</v>
      </c>
      <c r="Q69" s="52">
        <v>74.5</v>
      </c>
      <c r="R69" s="53">
        <v>1010</v>
      </c>
      <c r="S69" s="52">
        <v>2</v>
      </c>
    </row>
    <row r="70" spans="4:19" ht="12.75">
      <c r="D70" s="51" t="s">
        <v>79</v>
      </c>
      <c r="F70" s="105">
        <v>18.6</v>
      </c>
      <c r="G70" s="53">
        <v>92.9</v>
      </c>
      <c r="H70" s="52">
        <v>69.6</v>
      </c>
      <c r="I70" s="52">
        <v>16.5</v>
      </c>
      <c r="J70" s="54">
        <v>0.51</v>
      </c>
      <c r="K70" s="54">
        <v>1.93</v>
      </c>
      <c r="L70" s="105"/>
      <c r="M70" s="52">
        <v>6</v>
      </c>
      <c r="N70" s="52">
        <v>8</v>
      </c>
      <c r="O70" s="52">
        <v>70.4</v>
      </c>
      <c r="P70" s="52">
        <v>13.1</v>
      </c>
      <c r="Q70" s="52">
        <v>80.9</v>
      </c>
      <c r="R70" s="53">
        <v>1390</v>
      </c>
      <c r="S70" s="52">
        <v>4</v>
      </c>
    </row>
    <row r="71" spans="4:19" ht="12.75">
      <c r="D71" s="51" t="s">
        <v>80</v>
      </c>
      <c r="F71" s="105">
        <v>16.7</v>
      </c>
      <c r="G71" s="53">
        <v>76.0859375</v>
      </c>
      <c r="H71" s="52">
        <v>66.3875</v>
      </c>
      <c r="I71" s="52">
        <v>15.01875</v>
      </c>
      <c r="J71" s="54">
        <v>0.44859375</v>
      </c>
      <c r="K71" s="54">
        <v>1.67359375</v>
      </c>
      <c r="L71" s="105"/>
      <c r="M71" s="52">
        <v>4.140625</v>
      </c>
      <c r="N71" s="52">
        <v>4.5578125</v>
      </c>
      <c r="O71" s="52">
        <v>67.3484375</v>
      </c>
      <c r="P71" s="52">
        <v>6.2984375</v>
      </c>
      <c r="Q71" s="52">
        <v>76.9390625</v>
      </c>
      <c r="R71" s="53">
        <v>1222.03125</v>
      </c>
      <c r="S71" s="52">
        <v>3.796875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0"/>
  <sheetViews>
    <sheetView workbookViewId="0" topLeftCell="A1">
      <selection activeCell="E22" sqref="E22"/>
    </sheetView>
  </sheetViews>
  <sheetFormatPr defaultColWidth="9.140625" defaultRowHeight="12.75"/>
  <sheetData>
    <row r="1" spans="1:19" ht="15.75">
      <c r="A1" s="1" t="s">
        <v>111</v>
      </c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" t="s">
        <v>83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thickBot="1">
      <c r="A3" s="4"/>
      <c r="B3" s="5"/>
      <c r="C3" s="5"/>
      <c r="D3" s="5"/>
      <c r="E3" s="6" t="s">
        <v>1</v>
      </c>
      <c r="F3" s="5"/>
      <c r="G3" s="7"/>
      <c r="H3" s="6" t="s">
        <v>2</v>
      </c>
      <c r="I3" s="7"/>
      <c r="J3" s="7"/>
      <c r="K3" s="8" t="s">
        <v>3</v>
      </c>
      <c r="L3" s="5"/>
      <c r="M3" s="7"/>
      <c r="N3" s="7"/>
      <c r="O3" s="7" t="s">
        <v>4</v>
      </c>
      <c r="P3" s="7"/>
      <c r="Q3" s="7"/>
      <c r="R3" s="7"/>
      <c r="S3" s="9"/>
    </row>
    <row r="4" spans="1:19" ht="103.5" thickBot="1">
      <c r="A4" s="10" t="s">
        <v>5</v>
      </c>
      <c r="B4" s="11" t="s">
        <v>6</v>
      </c>
      <c r="C4" s="11" t="s">
        <v>7</v>
      </c>
      <c r="D4" s="11"/>
      <c r="E4" s="12" t="s">
        <v>8</v>
      </c>
      <c r="F4" s="13" t="s">
        <v>9</v>
      </c>
      <c r="G4" s="14" t="s">
        <v>10</v>
      </c>
      <c r="H4" s="15" t="s">
        <v>11</v>
      </c>
      <c r="I4" s="16" t="s">
        <v>12</v>
      </c>
      <c r="J4" s="16" t="s">
        <v>13</v>
      </c>
      <c r="K4" s="17" t="s">
        <v>14</v>
      </c>
      <c r="L4" s="13" t="s">
        <v>15</v>
      </c>
      <c r="M4" s="18" t="s">
        <v>16</v>
      </c>
      <c r="N4" s="18" t="s">
        <v>17</v>
      </c>
      <c r="O4" s="14" t="s">
        <v>18</v>
      </c>
      <c r="P4" s="15" t="s">
        <v>19</v>
      </c>
      <c r="Q4" s="16" t="s">
        <v>20</v>
      </c>
      <c r="R4" s="16" t="s">
        <v>21</v>
      </c>
      <c r="S4" s="17" t="s">
        <v>22</v>
      </c>
    </row>
    <row r="5" spans="1:19" ht="12.75">
      <c r="A5" s="77">
        <v>1</v>
      </c>
      <c r="B5" s="20" t="s">
        <v>23</v>
      </c>
      <c r="C5" s="20" t="s">
        <v>24</v>
      </c>
      <c r="D5" s="20"/>
      <c r="E5" s="22" t="s">
        <v>25</v>
      </c>
      <c r="F5" s="106">
        <v>13.8</v>
      </c>
      <c r="G5" s="107">
        <v>92.6</v>
      </c>
      <c r="H5" s="24">
        <v>64.7</v>
      </c>
      <c r="I5" s="25">
        <v>12.3</v>
      </c>
      <c r="J5" s="26">
        <v>0.44</v>
      </c>
      <c r="K5" s="27">
        <v>1.84</v>
      </c>
      <c r="L5" s="19" t="s">
        <v>26</v>
      </c>
      <c r="M5" s="28">
        <v>4</v>
      </c>
      <c r="N5" s="25">
        <v>4.8</v>
      </c>
      <c r="O5" s="29">
        <v>62</v>
      </c>
      <c r="P5" s="24">
        <v>6.2</v>
      </c>
      <c r="Q5" s="25">
        <v>72.7</v>
      </c>
      <c r="R5" s="21">
        <v>1050</v>
      </c>
      <c r="S5" s="22">
        <v>4</v>
      </c>
    </row>
    <row r="6" spans="1:19" ht="12.75">
      <c r="A6" s="78">
        <v>2</v>
      </c>
      <c r="B6" s="31" t="s">
        <v>27</v>
      </c>
      <c r="C6" s="31" t="s">
        <v>28</v>
      </c>
      <c r="D6" s="31"/>
      <c r="E6" s="33" t="s">
        <v>25</v>
      </c>
      <c r="F6" s="101">
        <v>12.7</v>
      </c>
      <c r="G6" s="102">
        <v>76.8</v>
      </c>
      <c r="H6" s="35">
        <v>68.2</v>
      </c>
      <c r="I6" s="36">
        <v>11</v>
      </c>
      <c r="J6" s="37">
        <v>0.43</v>
      </c>
      <c r="K6" s="38">
        <v>1.77</v>
      </c>
      <c r="L6" s="30" t="s">
        <v>26</v>
      </c>
      <c r="M6" s="9">
        <v>3</v>
      </c>
      <c r="N6" s="36">
        <v>4</v>
      </c>
      <c r="O6" s="39">
        <v>57.3</v>
      </c>
      <c r="P6" s="35">
        <v>3.5</v>
      </c>
      <c r="Q6" s="36">
        <v>67</v>
      </c>
      <c r="R6" s="32">
        <v>985</v>
      </c>
      <c r="S6" s="33">
        <v>4</v>
      </c>
    </row>
    <row r="7" spans="1:19" ht="12.75">
      <c r="A7" s="78">
        <v>3</v>
      </c>
      <c r="B7" s="31" t="s">
        <v>32</v>
      </c>
      <c r="C7" s="31" t="s">
        <v>33</v>
      </c>
      <c r="D7" s="31"/>
      <c r="E7" s="33" t="s">
        <v>25</v>
      </c>
      <c r="F7" s="101">
        <v>12.6</v>
      </c>
      <c r="G7" s="102">
        <v>80.7</v>
      </c>
      <c r="H7" s="35">
        <v>67.8</v>
      </c>
      <c r="I7" s="36">
        <v>10.8</v>
      </c>
      <c r="J7" s="37">
        <v>0.45</v>
      </c>
      <c r="K7" s="38">
        <v>1.58</v>
      </c>
      <c r="L7" s="30" t="s">
        <v>26</v>
      </c>
      <c r="M7" s="9">
        <v>4</v>
      </c>
      <c r="N7" s="36">
        <v>5</v>
      </c>
      <c r="O7" s="39">
        <v>58.1</v>
      </c>
      <c r="P7" s="35">
        <v>4.9</v>
      </c>
      <c r="Q7" s="36">
        <v>67.8</v>
      </c>
      <c r="R7" s="32">
        <v>920</v>
      </c>
      <c r="S7" s="33">
        <v>4</v>
      </c>
    </row>
    <row r="8" spans="1:19" ht="12.75">
      <c r="A8" s="78">
        <v>4</v>
      </c>
      <c r="B8" s="31" t="s">
        <v>30</v>
      </c>
      <c r="C8" s="31" t="s">
        <v>31</v>
      </c>
      <c r="D8" s="31"/>
      <c r="E8" s="33" t="s">
        <v>25</v>
      </c>
      <c r="F8" s="101">
        <v>12.9</v>
      </c>
      <c r="G8" s="102">
        <v>85.7</v>
      </c>
      <c r="H8" s="35">
        <v>64.3</v>
      </c>
      <c r="I8" s="36">
        <v>11.3</v>
      </c>
      <c r="J8" s="37">
        <v>0.41</v>
      </c>
      <c r="K8" s="38">
        <v>1.78</v>
      </c>
      <c r="L8" s="30" t="s">
        <v>29</v>
      </c>
      <c r="M8" s="9">
        <v>5</v>
      </c>
      <c r="N8" s="36">
        <v>5.2</v>
      </c>
      <c r="O8" s="39">
        <v>60.6</v>
      </c>
      <c r="P8" s="35">
        <v>6.1</v>
      </c>
      <c r="Q8" s="36">
        <v>71.8</v>
      </c>
      <c r="R8" s="32">
        <v>1000</v>
      </c>
      <c r="S8" s="33">
        <v>4</v>
      </c>
    </row>
    <row r="9" spans="1:19" ht="12.75">
      <c r="A9" s="78">
        <v>5</v>
      </c>
      <c r="B9" s="31" t="s">
        <v>34</v>
      </c>
      <c r="C9" s="31" t="s">
        <v>114</v>
      </c>
      <c r="D9" s="31"/>
      <c r="E9" s="33" t="s">
        <v>25</v>
      </c>
      <c r="F9" s="101">
        <v>12.6</v>
      </c>
      <c r="G9" s="102">
        <v>78.4</v>
      </c>
      <c r="H9" s="35">
        <v>64.4</v>
      </c>
      <c r="I9" s="36">
        <v>10.9</v>
      </c>
      <c r="J9" s="37">
        <v>0.41</v>
      </c>
      <c r="K9" s="38">
        <v>1.62</v>
      </c>
      <c r="L9" s="30" t="s">
        <v>26</v>
      </c>
      <c r="M9" s="9">
        <v>4</v>
      </c>
      <c r="N9" s="36">
        <v>4.3</v>
      </c>
      <c r="O9" s="39">
        <v>58.1</v>
      </c>
      <c r="P9" s="35">
        <v>4</v>
      </c>
      <c r="Q9" s="36">
        <v>67.8</v>
      </c>
      <c r="R9" s="32">
        <v>940</v>
      </c>
      <c r="S9" s="33">
        <v>4</v>
      </c>
    </row>
    <row r="10" spans="1:19" ht="12.75">
      <c r="A10" s="78">
        <v>6</v>
      </c>
      <c r="B10" s="31" t="s">
        <v>38</v>
      </c>
      <c r="C10" s="31" t="s">
        <v>39</v>
      </c>
      <c r="D10" s="31"/>
      <c r="E10" s="33" t="s">
        <v>25</v>
      </c>
      <c r="F10" s="101">
        <v>11.8</v>
      </c>
      <c r="G10" s="102">
        <v>83.2</v>
      </c>
      <c r="H10" s="35">
        <v>65.4</v>
      </c>
      <c r="I10" s="36">
        <v>10.5</v>
      </c>
      <c r="J10" s="37">
        <v>0.43</v>
      </c>
      <c r="K10" s="38">
        <v>1.72</v>
      </c>
      <c r="L10" s="30" t="s">
        <v>29</v>
      </c>
      <c r="M10" s="9">
        <v>5</v>
      </c>
      <c r="N10" s="36">
        <v>5</v>
      </c>
      <c r="O10" s="39">
        <v>60</v>
      </c>
      <c r="P10" s="35">
        <v>5.5</v>
      </c>
      <c r="Q10" s="36">
        <v>69.7</v>
      </c>
      <c r="R10" s="32">
        <v>955</v>
      </c>
      <c r="S10" s="33">
        <v>4</v>
      </c>
    </row>
    <row r="11" spans="1:19" ht="12.75">
      <c r="A11" s="78">
        <v>7</v>
      </c>
      <c r="B11" s="31" t="s">
        <v>40</v>
      </c>
      <c r="C11" s="31" t="s">
        <v>41</v>
      </c>
      <c r="D11" s="31"/>
      <c r="E11" s="33" t="s">
        <v>25</v>
      </c>
      <c r="F11" s="101">
        <v>12.6</v>
      </c>
      <c r="G11" s="102">
        <v>72.7</v>
      </c>
      <c r="H11" s="35">
        <v>64.9</v>
      </c>
      <c r="I11" s="36">
        <v>11.2</v>
      </c>
      <c r="J11" s="37">
        <v>0.44</v>
      </c>
      <c r="K11" s="38">
        <v>1.6</v>
      </c>
      <c r="L11" s="30" t="s">
        <v>26</v>
      </c>
      <c r="M11" s="9">
        <v>4</v>
      </c>
      <c r="N11" s="36">
        <v>3.5</v>
      </c>
      <c r="O11" s="39">
        <v>59.4</v>
      </c>
      <c r="P11" s="35">
        <v>4.1</v>
      </c>
      <c r="Q11" s="36">
        <v>69.6</v>
      </c>
      <c r="R11" s="32">
        <v>975</v>
      </c>
      <c r="S11" s="33">
        <v>4</v>
      </c>
    </row>
    <row r="12" spans="1:19" ht="12.75">
      <c r="A12" s="78">
        <v>8</v>
      </c>
      <c r="B12" s="31" t="s">
        <v>115</v>
      </c>
      <c r="C12" s="31" t="s">
        <v>116</v>
      </c>
      <c r="D12" s="31"/>
      <c r="E12" s="33" t="s">
        <v>25</v>
      </c>
      <c r="F12" s="101">
        <v>11.9</v>
      </c>
      <c r="G12" s="102">
        <v>82.3</v>
      </c>
      <c r="H12" s="35">
        <v>68.6</v>
      </c>
      <c r="I12" s="36">
        <v>10.5</v>
      </c>
      <c r="J12" s="37">
        <v>0.42</v>
      </c>
      <c r="K12" s="38">
        <v>1.5</v>
      </c>
      <c r="L12" s="30" t="s">
        <v>29</v>
      </c>
      <c r="M12" s="9">
        <v>3</v>
      </c>
      <c r="N12" s="36">
        <v>3.6</v>
      </c>
      <c r="O12" s="39">
        <v>59.5</v>
      </c>
      <c r="P12" s="35">
        <v>3.7</v>
      </c>
      <c r="Q12" s="36">
        <v>69.7</v>
      </c>
      <c r="R12" s="32">
        <v>960</v>
      </c>
      <c r="S12" s="33">
        <v>3</v>
      </c>
    </row>
    <row r="13" spans="1:19" ht="12.75">
      <c r="A13" s="78">
        <v>9</v>
      </c>
      <c r="B13" s="31" t="s">
        <v>36</v>
      </c>
      <c r="C13" s="31" t="s">
        <v>37</v>
      </c>
      <c r="D13" s="79" t="s">
        <v>117</v>
      </c>
      <c r="E13" s="33" t="s">
        <v>25</v>
      </c>
      <c r="F13" s="101">
        <v>11.2</v>
      </c>
      <c r="G13" s="102">
        <v>69.2</v>
      </c>
      <c r="H13" s="35">
        <v>66.7</v>
      </c>
      <c r="I13" s="36">
        <v>9.8</v>
      </c>
      <c r="J13" s="37">
        <v>0.42</v>
      </c>
      <c r="K13" s="38">
        <v>1.61</v>
      </c>
      <c r="L13" s="30" t="s">
        <v>26</v>
      </c>
      <c r="M13" s="9">
        <v>3</v>
      </c>
      <c r="N13" s="36">
        <v>6.1</v>
      </c>
      <c r="O13" s="39">
        <v>58.1</v>
      </c>
      <c r="P13" s="35">
        <v>6.3</v>
      </c>
      <c r="Q13" s="36">
        <v>68.8</v>
      </c>
      <c r="R13" s="32">
        <v>915</v>
      </c>
      <c r="S13" s="33">
        <v>4</v>
      </c>
    </row>
    <row r="14" spans="1:19" ht="12.75">
      <c r="A14" s="78">
        <v>10</v>
      </c>
      <c r="B14" s="31" t="s">
        <v>35</v>
      </c>
      <c r="C14" s="31" t="s">
        <v>118</v>
      </c>
      <c r="D14" s="79" t="s">
        <v>117</v>
      </c>
      <c r="E14" s="33" t="s">
        <v>25</v>
      </c>
      <c r="F14" s="101">
        <v>12.6</v>
      </c>
      <c r="G14" s="102">
        <v>78.3</v>
      </c>
      <c r="H14" s="35">
        <v>60.7</v>
      </c>
      <c r="I14" s="36">
        <v>10.3</v>
      </c>
      <c r="J14" s="37">
        <v>0.42</v>
      </c>
      <c r="K14" s="38">
        <v>1.77</v>
      </c>
      <c r="L14" s="30" t="s">
        <v>26</v>
      </c>
      <c r="M14" s="9">
        <v>4</v>
      </c>
      <c r="N14" s="36">
        <v>5.8</v>
      </c>
      <c r="O14" s="39">
        <v>57.9</v>
      </c>
      <c r="P14" s="35">
        <v>6.1</v>
      </c>
      <c r="Q14" s="36">
        <v>68.6</v>
      </c>
      <c r="R14" s="32">
        <v>945</v>
      </c>
      <c r="S14" s="33">
        <v>4</v>
      </c>
    </row>
    <row r="15" spans="1:19" ht="12.75">
      <c r="A15" s="78">
        <v>11</v>
      </c>
      <c r="B15" s="31" t="s">
        <v>65</v>
      </c>
      <c r="C15" s="31" t="s">
        <v>66</v>
      </c>
      <c r="D15" s="79" t="s">
        <v>117</v>
      </c>
      <c r="E15" s="33" t="s">
        <v>25</v>
      </c>
      <c r="F15" s="101">
        <v>11.5</v>
      </c>
      <c r="G15" s="102">
        <v>71</v>
      </c>
      <c r="H15" s="35">
        <v>68</v>
      </c>
      <c r="I15" s="36">
        <v>10.1</v>
      </c>
      <c r="J15" s="37">
        <v>0.43</v>
      </c>
      <c r="K15" s="38">
        <v>1.62</v>
      </c>
      <c r="L15" s="30" t="s">
        <v>26</v>
      </c>
      <c r="M15" s="9">
        <v>4</v>
      </c>
      <c r="N15" s="36">
        <v>4.7</v>
      </c>
      <c r="O15" s="39">
        <v>58.6</v>
      </c>
      <c r="P15" s="35">
        <v>5.5</v>
      </c>
      <c r="Q15" s="36">
        <v>68.8</v>
      </c>
      <c r="R15" s="32">
        <v>950</v>
      </c>
      <c r="S15" s="33">
        <v>4</v>
      </c>
    </row>
    <row r="16" spans="1:19" ht="12.75">
      <c r="A16" s="78">
        <v>12</v>
      </c>
      <c r="B16" s="31" t="s">
        <v>42</v>
      </c>
      <c r="C16" s="31" t="s">
        <v>43</v>
      </c>
      <c r="D16" s="79" t="s">
        <v>119</v>
      </c>
      <c r="E16" s="33" t="s">
        <v>25</v>
      </c>
      <c r="F16" s="101">
        <v>11.5</v>
      </c>
      <c r="G16" s="102">
        <v>85.4</v>
      </c>
      <c r="H16" s="35">
        <v>65.4</v>
      </c>
      <c r="I16" s="36">
        <v>10.1</v>
      </c>
      <c r="J16" s="37">
        <v>0.44</v>
      </c>
      <c r="K16" s="38">
        <v>1.59</v>
      </c>
      <c r="L16" s="30" t="s">
        <v>29</v>
      </c>
      <c r="M16" s="9">
        <v>4</v>
      </c>
      <c r="N16" s="36">
        <v>3.6</v>
      </c>
      <c r="O16" s="39">
        <v>59.5</v>
      </c>
      <c r="P16" s="35">
        <v>5.5</v>
      </c>
      <c r="Q16" s="36">
        <v>69.7</v>
      </c>
      <c r="R16" s="32">
        <v>905</v>
      </c>
      <c r="S16" s="33">
        <v>4</v>
      </c>
    </row>
    <row r="17" spans="1:19" ht="12.75">
      <c r="A17" s="78">
        <v>13</v>
      </c>
      <c r="B17" s="31" t="s">
        <v>44</v>
      </c>
      <c r="C17" s="31" t="s">
        <v>45</v>
      </c>
      <c r="D17" s="79" t="s">
        <v>119</v>
      </c>
      <c r="E17" s="33" t="s">
        <v>25</v>
      </c>
      <c r="F17" s="101">
        <v>12.3</v>
      </c>
      <c r="G17" s="102">
        <v>82.6</v>
      </c>
      <c r="H17" s="35">
        <v>66.7</v>
      </c>
      <c r="I17" s="36">
        <v>10.8</v>
      </c>
      <c r="J17" s="37">
        <v>0.44</v>
      </c>
      <c r="K17" s="38">
        <v>1.69</v>
      </c>
      <c r="L17" s="30" t="s">
        <v>29</v>
      </c>
      <c r="M17" s="9">
        <v>4</v>
      </c>
      <c r="N17" s="36">
        <v>3.8</v>
      </c>
      <c r="O17" s="39">
        <v>59.3</v>
      </c>
      <c r="P17" s="35">
        <v>4</v>
      </c>
      <c r="Q17" s="36">
        <v>69</v>
      </c>
      <c r="R17" s="32">
        <v>925</v>
      </c>
      <c r="S17" s="33">
        <v>4</v>
      </c>
    </row>
    <row r="18" spans="1:19" ht="12.75">
      <c r="A18" s="78">
        <v>14</v>
      </c>
      <c r="B18" s="31" t="s">
        <v>46</v>
      </c>
      <c r="C18" s="31" t="s">
        <v>47</v>
      </c>
      <c r="D18" s="31"/>
      <c r="E18" s="33" t="s">
        <v>25</v>
      </c>
      <c r="F18" s="101">
        <v>12.8</v>
      </c>
      <c r="G18" s="102">
        <v>75.5</v>
      </c>
      <c r="H18" s="35">
        <v>68.9</v>
      </c>
      <c r="I18" s="36">
        <v>11</v>
      </c>
      <c r="J18" s="37">
        <v>0.44</v>
      </c>
      <c r="K18" s="38">
        <v>1.6</v>
      </c>
      <c r="L18" s="30" t="s">
        <v>29</v>
      </c>
      <c r="M18" s="9">
        <v>4</v>
      </c>
      <c r="N18" s="36">
        <v>5.3</v>
      </c>
      <c r="O18" s="39">
        <v>60.3</v>
      </c>
      <c r="P18" s="35">
        <v>6</v>
      </c>
      <c r="Q18" s="36">
        <v>70</v>
      </c>
      <c r="R18" s="32">
        <v>960</v>
      </c>
      <c r="S18" s="33">
        <v>4</v>
      </c>
    </row>
    <row r="19" spans="1:19" ht="12.75">
      <c r="A19" s="78">
        <v>15</v>
      </c>
      <c r="B19" s="31" t="s">
        <v>48</v>
      </c>
      <c r="C19" s="31" t="s">
        <v>49</v>
      </c>
      <c r="D19" s="31"/>
      <c r="E19" s="33" t="s">
        <v>25</v>
      </c>
      <c r="F19" s="101">
        <v>12.4</v>
      </c>
      <c r="G19" s="102">
        <v>80.5</v>
      </c>
      <c r="H19" s="35">
        <v>67.4</v>
      </c>
      <c r="I19" s="36">
        <v>10.9</v>
      </c>
      <c r="J19" s="37">
        <v>0.45</v>
      </c>
      <c r="K19" s="38">
        <v>1.66</v>
      </c>
      <c r="L19" s="30" t="s">
        <v>26</v>
      </c>
      <c r="M19" s="9">
        <v>4</v>
      </c>
      <c r="N19" s="36">
        <v>4.3</v>
      </c>
      <c r="O19" s="39">
        <v>60.2</v>
      </c>
      <c r="P19" s="35">
        <v>4.6</v>
      </c>
      <c r="Q19" s="36">
        <v>69.9</v>
      </c>
      <c r="R19" s="32">
        <v>940</v>
      </c>
      <c r="S19" s="33">
        <v>4</v>
      </c>
    </row>
    <row r="20" spans="1:19" ht="12.75">
      <c r="A20" s="78">
        <v>16</v>
      </c>
      <c r="B20" s="31" t="s">
        <v>50</v>
      </c>
      <c r="C20" s="31" t="s">
        <v>120</v>
      </c>
      <c r="D20" s="31"/>
      <c r="E20" s="33" t="s">
        <v>25</v>
      </c>
      <c r="F20" s="101">
        <v>12.2</v>
      </c>
      <c r="G20" s="102">
        <v>76.3</v>
      </c>
      <c r="H20" s="35">
        <v>69.4</v>
      </c>
      <c r="I20" s="36">
        <v>10.5</v>
      </c>
      <c r="J20" s="37">
        <v>0.4</v>
      </c>
      <c r="K20" s="38">
        <v>1.62</v>
      </c>
      <c r="L20" s="30" t="s">
        <v>29</v>
      </c>
      <c r="M20" s="9">
        <v>4</v>
      </c>
      <c r="N20" s="36">
        <v>5</v>
      </c>
      <c r="O20" s="39">
        <v>60.1</v>
      </c>
      <c r="P20" s="35">
        <v>6.2</v>
      </c>
      <c r="Q20" s="36">
        <v>70.8</v>
      </c>
      <c r="R20" s="32">
        <v>955</v>
      </c>
      <c r="S20" s="33">
        <v>4</v>
      </c>
    </row>
    <row r="21" spans="1:19" ht="12.75">
      <c r="A21" s="78">
        <v>17</v>
      </c>
      <c r="B21" s="31" t="s">
        <v>51</v>
      </c>
      <c r="C21" s="31" t="s">
        <v>121</v>
      </c>
      <c r="D21" s="31"/>
      <c r="E21" s="33" t="s">
        <v>25</v>
      </c>
      <c r="F21" s="101">
        <v>13.3</v>
      </c>
      <c r="G21" s="102">
        <v>81.1</v>
      </c>
      <c r="H21" s="35">
        <v>65.7</v>
      </c>
      <c r="I21" s="36">
        <v>11.5</v>
      </c>
      <c r="J21" s="37">
        <v>0.42</v>
      </c>
      <c r="K21" s="38">
        <v>1.59</v>
      </c>
      <c r="L21" s="30" t="s">
        <v>29</v>
      </c>
      <c r="M21" s="9">
        <v>4</v>
      </c>
      <c r="N21" s="36">
        <v>3.9</v>
      </c>
      <c r="O21" s="39">
        <v>63.1</v>
      </c>
      <c r="P21" s="35">
        <v>4.9</v>
      </c>
      <c r="Q21" s="36">
        <v>72.8</v>
      </c>
      <c r="R21" s="32">
        <v>1035</v>
      </c>
      <c r="S21" s="33">
        <v>4</v>
      </c>
    </row>
    <row r="22" spans="1:19" ht="12.75">
      <c r="A22" s="78">
        <v>18</v>
      </c>
      <c r="B22" s="31" t="s">
        <v>52</v>
      </c>
      <c r="C22" s="31" t="s">
        <v>121</v>
      </c>
      <c r="D22" s="31"/>
      <c r="E22" s="33" t="s">
        <v>25</v>
      </c>
      <c r="F22" s="101">
        <v>13.3</v>
      </c>
      <c r="G22" s="102">
        <v>79.1</v>
      </c>
      <c r="H22" s="35">
        <v>64.6</v>
      </c>
      <c r="I22" s="36">
        <v>11.4</v>
      </c>
      <c r="J22" s="37">
        <v>0.43</v>
      </c>
      <c r="K22" s="38">
        <v>1.69</v>
      </c>
      <c r="L22" s="30" t="s">
        <v>26</v>
      </c>
      <c r="M22" s="9">
        <v>3</v>
      </c>
      <c r="N22" s="36">
        <v>4.3</v>
      </c>
      <c r="O22" s="39">
        <v>61.4</v>
      </c>
      <c r="P22" s="35">
        <v>4.2</v>
      </c>
      <c r="Q22" s="36">
        <v>70.6</v>
      </c>
      <c r="R22" s="32">
        <v>925</v>
      </c>
      <c r="S22" s="33">
        <v>3</v>
      </c>
    </row>
    <row r="23" spans="1:19" ht="12.75">
      <c r="A23" s="78">
        <v>19</v>
      </c>
      <c r="B23" s="31" t="s">
        <v>53</v>
      </c>
      <c r="C23" s="31" t="s">
        <v>122</v>
      </c>
      <c r="D23" s="31"/>
      <c r="E23" s="33" t="s">
        <v>25</v>
      </c>
      <c r="F23" s="101">
        <v>11.8</v>
      </c>
      <c r="G23" s="102">
        <v>73.9</v>
      </c>
      <c r="H23" s="35">
        <v>67.7</v>
      </c>
      <c r="I23" s="36">
        <v>10.3</v>
      </c>
      <c r="J23" s="37">
        <v>0.41</v>
      </c>
      <c r="K23" s="38">
        <v>1.54</v>
      </c>
      <c r="L23" s="30" t="s">
        <v>26</v>
      </c>
      <c r="M23" s="9">
        <v>4</v>
      </c>
      <c r="N23" s="36">
        <v>4.5</v>
      </c>
      <c r="O23" s="39">
        <v>60.1</v>
      </c>
      <c r="P23" s="35">
        <v>4.8</v>
      </c>
      <c r="Q23" s="36">
        <v>69.8</v>
      </c>
      <c r="R23" s="32">
        <v>920</v>
      </c>
      <c r="S23" s="33">
        <v>3</v>
      </c>
    </row>
    <row r="24" spans="1:19" ht="12.75">
      <c r="A24" s="78">
        <v>20</v>
      </c>
      <c r="B24" s="31" t="s">
        <v>54</v>
      </c>
      <c r="C24" s="31" t="s">
        <v>55</v>
      </c>
      <c r="D24" s="31"/>
      <c r="E24" s="33" t="s">
        <v>25</v>
      </c>
      <c r="F24" s="101">
        <v>12.5</v>
      </c>
      <c r="G24" s="102">
        <v>75.4</v>
      </c>
      <c r="H24" s="35">
        <v>67.4</v>
      </c>
      <c r="I24" s="36">
        <v>10.8</v>
      </c>
      <c r="J24" s="37">
        <v>0.41</v>
      </c>
      <c r="K24" s="38">
        <v>1.56</v>
      </c>
      <c r="L24" s="30" t="s">
        <v>26</v>
      </c>
      <c r="M24" s="9">
        <v>3</v>
      </c>
      <c r="N24" s="36">
        <v>5.8</v>
      </c>
      <c r="O24" s="39">
        <v>60.1</v>
      </c>
      <c r="P24" s="35">
        <v>5.6</v>
      </c>
      <c r="Q24" s="36">
        <v>71.8</v>
      </c>
      <c r="R24" s="32">
        <v>930</v>
      </c>
      <c r="S24" s="33">
        <v>4</v>
      </c>
    </row>
    <row r="25" spans="1:19" ht="12.75">
      <c r="A25" s="78">
        <v>21</v>
      </c>
      <c r="B25" s="31" t="s">
        <v>56</v>
      </c>
      <c r="C25" s="31" t="s">
        <v>55</v>
      </c>
      <c r="D25" s="31"/>
      <c r="E25" s="33" t="s">
        <v>25</v>
      </c>
      <c r="F25" s="101">
        <v>12.1</v>
      </c>
      <c r="G25" s="102">
        <v>72.9</v>
      </c>
      <c r="H25" s="35">
        <v>67.4</v>
      </c>
      <c r="I25" s="36">
        <v>10.6</v>
      </c>
      <c r="J25" s="37">
        <v>0.4</v>
      </c>
      <c r="K25" s="38">
        <v>1.58</v>
      </c>
      <c r="L25" s="30" t="s">
        <v>26</v>
      </c>
      <c r="M25" s="9">
        <v>4</v>
      </c>
      <c r="N25" s="36">
        <v>4.3</v>
      </c>
      <c r="O25" s="39">
        <v>60.2</v>
      </c>
      <c r="P25" s="35">
        <v>4.8</v>
      </c>
      <c r="Q25" s="36">
        <v>69.9</v>
      </c>
      <c r="R25" s="32">
        <v>910</v>
      </c>
      <c r="S25" s="33">
        <v>3</v>
      </c>
    </row>
    <row r="26" spans="1:19" ht="12.75">
      <c r="A26" s="78">
        <v>22</v>
      </c>
      <c r="B26" s="31" t="s">
        <v>57</v>
      </c>
      <c r="C26" s="31" t="s">
        <v>55</v>
      </c>
      <c r="D26" s="31"/>
      <c r="E26" s="33" t="s">
        <v>25</v>
      </c>
      <c r="F26" s="101">
        <v>12.4</v>
      </c>
      <c r="G26" s="102">
        <v>72.3</v>
      </c>
      <c r="H26" s="35">
        <v>64.3</v>
      </c>
      <c r="I26" s="36">
        <v>10.6</v>
      </c>
      <c r="J26" s="37">
        <v>0.42</v>
      </c>
      <c r="K26" s="38">
        <v>1.67</v>
      </c>
      <c r="L26" s="30" t="s">
        <v>26</v>
      </c>
      <c r="M26" s="9">
        <v>3</v>
      </c>
      <c r="N26" s="36">
        <v>4.7</v>
      </c>
      <c r="O26" s="39">
        <v>60.2</v>
      </c>
      <c r="P26" s="35">
        <v>4.8</v>
      </c>
      <c r="Q26" s="36">
        <v>70.9</v>
      </c>
      <c r="R26" s="32">
        <v>850</v>
      </c>
      <c r="S26" s="33">
        <v>3</v>
      </c>
    </row>
    <row r="27" spans="1:19" ht="12.75">
      <c r="A27" s="78">
        <v>23</v>
      </c>
      <c r="B27" s="31" t="s">
        <v>58</v>
      </c>
      <c r="C27" s="31" t="s">
        <v>59</v>
      </c>
      <c r="D27" s="31"/>
      <c r="E27" s="33" t="s">
        <v>25</v>
      </c>
      <c r="F27" s="101">
        <v>12</v>
      </c>
      <c r="G27" s="102">
        <v>88.9</v>
      </c>
      <c r="H27" s="35">
        <v>66.2</v>
      </c>
      <c r="I27" s="36">
        <v>10.6</v>
      </c>
      <c r="J27" s="37">
        <v>0.43</v>
      </c>
      <c r="K27" s="38">
        <v>1.74</v>
      </c>
      <c r="L27" s="30" t="s">
        <v>29</v>
      </c>
      <c r="M27" s="9">
        <v>4</v>
      </c>
      <c r="N27" s="36">
        <v>5.4</v>
      </c>
      <c r="O27" s="39">
        <v>59.8</v>
      </c>
      <c r="P27" s="35">
        <v>5.6</v>
      </c>
      <c r="Q27" s="36">
        <v>70</v>
      </c>
      <c r="R27" s="32">
        <v>975</v>
      </c>
      <c r="S27" s="33">
        <v>4</v>
      </c>
    </row>
    <row r="28" spans="1:19" ht="12.75">
      <c r="A28" s="78">
        <v>24</v>
      </c>
      <c r="B28" s="31" t="s">
        <v>60</v>
      </c>
      <c r="C28" s="31" t="s">
        <v>61</v>
      </c>
      <c r="D28" s="31"/>
      <c r="E28" s="33" t="s">
        <v>25</v>
      </c>
      <c r="F28" s="101">
        <v>12.1</v>
      </c>
      <c r="G28" s="102">
        <v>73.5</v>
      </c>
      <c r="H28" s="35">
        <v>65.9</v>
      </c>
      <c r="I28" s="36">
        <v>10.6</v>
      </c>
      <c r="J28" s="37">
        <v>0.43</v>
      </c>
      <c r="K28" s="38">
        <v>1.63</v>
      </c>
      <c r="L28" s="30" t="s">
        <v>26</v>
      </c>
      <c r="M28" s="9">
        <v>3</v>
      </c>
      <c r="N28" s="36">
        <v>4.8</v>
      </c>
      <c r="O28" s="39">
        <v>59.5</v>
      </c>
      <c r="P28" s="35">
        <v>4.5</v>
      </c>
      <c r="Q28" s="36">
        <v>71.2</v>
      </c>
      <c r="R28" s="32">
        <v>930</v>
      </c>
      <c r="S28" s="33">
        <v>4</v>
      </c>
    </row>
    <row r="29" spans="1:19" ht="12.75">
      <c r="A29" s="78">
        <v>25</v>
      </c>
      <c r="B29" s="31" t="s">
        <v>62</v>
      </c>
      <c r="C29" s="31" t="s">
        <v>123</v>
      </c>
      <c r="D29" s="31"/>
      <c r="E29" s="33" t="s">
        <v>25</v>
      </c>
      <c r="F29" s="101">
        <v>12.8</v>
      </c>
      <c r="G29" s="102">
        <v>87.5</v>
      </c>
      <c r="H29" s="35">
        <v>65.8</v>
      </c>
      <c r="I29" s="36">
        <v>11.3</v>
      </c>
      <c r="J29" s="37">
        <v>0.44</v>
      </c>
      <c r="K29" s="38">
        <v>1.72</v>
      </c>
      <c r="L29" s="30" t="s">
        <v>29</v>
      </c>
      <c r="M29" s="9">
        <v>5</v>
      </c>
      <c r="N29" s="36">
        <v>3.6</v>
      </c>
      <c r="O29" s="39">
        <v>59.6</v>
      </c>
      <c r="P29" s="35">
        <v>4.6</v>
      </c>
      <c r="Q29" s="36">
        <v>70.8</v>
      </c>
      <c r="R29" s="32">
        <v>1025</v>
      </c>
      <c r="S29" s="33">
        <v>4</v>
      </c>
    </row>
    <row r="30" spans="1:19" ht="12.75">
      <c r="A30" s="78">
        <v>26</v>
      </c>
      <c r="B30" s="31" t="s">
        <v>124</v>
      </c>
      <c r="C30" s="31" t="s">
        <v>125</v>
      </c>
      <c r="D30" s="31"/>
      <c r="E30" s="33" t="s">
        <v>25</v>
      </c>
      <c r="F30" s="101">
        <v>11.6</v>
      </c>
      <c r="G30" s="102">
        <v>77.6</v>
      </c>
      <c r="H30" s="35">
        <v>67</v>
      </c>
      <c r="I30" s="36">
        <v>10.2</v>
      </c>
      <c r="J30" s="37">
        <v>0.4</v>
      </c>
      <c r="K30" s="38">
        <v>1.73</v>
      </c>
      <c r="L30" s="30" t="s">
        <v>26</v>
      </c>
      <c r="M30" s="9">
        <v>4</v>
      </c>
      <c r="N30" s="36">
        <v>4</v>
      </c>
      <c r="O30" s="39">
        <v>56.7</v>
      </c>
      <c r="P30" s="35">
        <v>4.3</v>
      </c>
      <c r="Q30" s="36">
        <v>67.9</v>
      </c>
      <c r="R30" s="32">
        <v>910</v>
      </c>
      <c r="S30" s="33">
        <v>4</v>
      </c>
    </row>
    <row r="31" spans="1:19" ht="12.75">
      <c r="A31" s="78">
        <v>27</v>
      </c>
      <c r="B31" s="31" t="s">
        <v>126</v>
      </c>
      <c r="C31" s="31" t="s">
        <v>125</v>
      </c>
      <c r="D31" s="31"/>
      <c r="E31" s="33" t="s">
        <v>25</v>
      </c>
      <c r="F31" s="101">
        <v>12</v>
      </c>
      <c r="G31" s="102">
        <v>87.8</v>
      </c>
      <c r="H31" s="35">
        <v>62.5</v>
      </c>
      <c r="I31" s="36">
        <v>11.1</v>
      </c>
      <c r="J31" s="37">
        <v>0.44</v>
      </c>
      <c r="K31" s="38">
        <v>1.61</v>
      </c>
      <c r="L31" s="30" t="s">
        <v>29</v>
      </c>
      <c r="M31" s="9">
        <v>5</v>
      </c>
      <c r="N31" s="36">
        <v>3.2</v>
      </c>
      <c r="O31" s="39">
        <v>59.3</v>
      </c>
      <c r="P31" s="35">
        <v>4.3</v>
      </c>
      <c r="Q31" s="36">
        <v>69.5</v>
      </c>
      <c r="R31" s="32">
        <v>950</v>
      </c>
      <c r="S31" s="33">
        <v>3</v>
      </c>
    </row>
    <row r="32" spans="1:19" ht="12.75">
      <c r="A32" s="78">
        <v>28</v>
      </c>
      <c r="B32" s="31" t="s">
        <v>127</v>
      </c>
      <c r="C32" s="31" t="s">
        <v>125</v>
      </c>
      <c r="D32" s="31"/>
      <c r="E32" s="33" t="s">
        <v>25</v>
      </c>
      <c r="F32" s="101">
        <v>11.3</v>
      </c>
      <c r="G32" s="102">
        <v>85</v>
      </c>
      <c r="H32" s="35">
        <v>63.3</v>
      </c>
      <c r="I32" s="36">
        <v>10.1</v>
      </c>
      <c r="J32" s="37">
        <v>0.4</v>
      </c>
      <c r="K32" s="38">
        <v>1.61</v>
      </c>
      <c r="L32" s="30" t="s">
        <v>29</v>
      </c>
      <c r="M32" s="9">
        <v>5</v>
      </c>
      <c r="N32" s="36">
        <v>3.8</v>
      </c>
      <c r="O32" s="39">
        <v>59.1</v>
      </c>
      <c r="P32" s="35">
        <v>5.4</v>
      </c>
      <c r="Q32" s="36">
        <v>68.8</v>
      </c>
      <c r="R32" s="32">
        <v>920</v>
      </c>
      <c r="S32" s="33">
        <v>4</v>
      </c>
    </row>
    <row r="33" spans="1:19" ht="12.75">
      <c r="A33" s="78">
        <v>29</v>
      </c>
      <c r="B33" s="31" t="s">
        <v>128</v>
      </c>
      <c r="C33" s="31" t="s">
        <v>125</v>
      </c>
      <c r="D33" s="31"/>
      <c r="E33" s="33" t="s">
        <v>25</v>
      </c>
      <c r="F33" s="101">
        <v>11.2</v>
      </c>
      <c r="G33" s="102">
        <v>87.7</v>
      </c>
      <c r="H33" s="35">
        <v>63</v>
      </c>
      <c r="I33" s="36">
        <v>9.8</v>
      </c>
      <c r="J33" s="37">
        <v>0.43</v>
      </c>
      <c r="K33" s="38">
        <v>1.75</v>
      </c>
      <c r="L33" s="30" t="s">
        <v>26</v>
      </c>
      <c r="M33" s="9">
        <v>6</v>
      </c>
      <c r="N33" s="36">
        <v>6.7</v>
      </c>
      <c r="O33" s="39">
        <v>58.5</v>
      </c>
      <c r="P33" s="35">
        <v>8.4</v>
      </c>
      <c r="Q33" s="36">
        <v>69.7</v>
      </c>
      <c r="R33" s="32">
        <v>890</v>
      </c>
      <c r="S33" s="33">
        <v>4</v>
      </c>
    </row>
    <row r="34" spans="1:19" ht="12.75">
      <c r="A34" s="78">
        <v>30</v>
      </c>
      <c r="B34" s="31" t="s">
        <v>129</v>
      </c>
      <c r="C34" s="31" t="s">
        <v>130</v>
      </c>
      <c r="D34" s="31"/>
      <c r="E34" s="33" t="s">
        <v>25</v>
      </c>
      <c r="F34" s="101">
        <v>11.7</v>
      </c>
      <c r="G34" s="102">
        <v>82.9</v>
      </c>
      <c r="H34" s="35">
        <v>67</v>
      </c>
      <c r="I34" s="36">
        <v>10.1</v>
      </c>
      <c r="J34" s="37">
        <v>0.45</v>
      </c>
      <c r="K34" s="38">
        <v>1.66</v>
      </c>
      <c r="L34" s="30" t="s">
        <v>29</v>
      </c>
      <c r="M34" s="9">
        <v>4</v>
      </c>
      <c r="N34" s="36">
        <v>3.5</v>
      </c>
      <c r="O34" s="39">
        <v>59.7</v>
      </c>
      <c r="P34" s="35">
        <v>5.5</v>
      </c>
      <c r="Q34" s="36">
        <v>71.9</v>
      </c>
      <c r="R34" s="32">
        <v>910</v>
      </c>
      <c r="S34" s="33">
        <v>4</v>
      </c>
    </row>
    <row r="35" spans="1:19" ht="12.75">
      <c r="A35" s="78">
        <v>31</v>
      </c>
      <c r="B35" s="31" t="s">
        <v>131</v>
      </c>
      <c r="C35" s="31" t="s">
        <v>132</v>
      </c>
      <c r="D35" s="31"/>
      <c r="E35" s="33" t="s">
        <v>25</v>
      </c>
      <c r="F35" s="101">
        <v>12</v>
      </c>
      <c r="G35" s="102">
        <v>81.4</v>
      </c>
      <c r="H35" s="35">
        <v>66.4</v>
      </c>
      <c r="I35" s="36">
        <v>10.4</v>
      </c>
      <c r="J35" s="37">
        <v>0.43</v>
      </c>
      <c r="K35" s="38">
        <v>1.62</v>
      </c>
      <c r="L35" s="30" t="s">
        <v>29</v>
      </c>
      <c r="M35" s="9">
        <v>4</v>
      </c>
      <c r="N35" s="36">
        <v>4.3</v>
      </c>
      <c r="O35" s="39">
        <v>59.3</v>
      </c>
      <c r="P35" s="35">
        <v>5.2</v>
      </c>
      <c r="Q35" s="36">
        <v>70</v>
      </c>
      <c r="R35" s="32">
        <v>925</v>
      </c>
      <c r="S35" s="33">
        <v>4</v>
      </c>
    </row>
    <row r="36" spans="1:19" ht="12.75">
      <c r="A36" s="78">
        <v>32</v>
      </c>
      <c r="B36" s="31" t="s">
        <v>133</v>
      </c>
      <c r="C36" s="31" t="s">
        <v>134</v>
      </c>
      <c r="D36" s="31"/>
      <c r="E36" s="33" t="s">
        <v>25</v>
      </c>
      <c r="F36" s="101">
        <v>12</v>
      </c>
      <c r="G36" s="102">
        <v>88.8</v>
      </c>
      <c r="H36" s="35">
        <v>67.5</v>
      </c>
      <c r="I36" s="36">
        <v>10.4</v>
      </c>
      <c r="J36" s="37">
        <v>0.43</v>
      </c>
      <c r="K36" s="38">
        <v>1.59</v>
      </c>
      <c r="L36" s="30" t="s">
        <v>29</v>
      </c>
      <c r="M36" s="9">
        <v>4</v>
      </c>
      <c r="N36" s="36">
        <v>4.2</v>
      </c>
      <c r="O36" s="39">
        <v>59</v>
      </c>
      <c r="P36" s="35">
        <v>5.2</v>
      </c>
      <c r="Q36" s="36">
        <v>70.7</v>
      </c>
      <c r="R36" s="32">
        <v>905</v>
      </c>
      <c r="S36" s="33">
        <v>4</v>
      </c>
    </row>
    <row r="37" spans="1:19" ht="12.75">
      <c r="A37" s="78">
        <v>33</v>
      </c>
      <c r="B37" s="31" t="s">
        <v>135</v>
      </c>
      <c r="C37" s="31" t="s">
        <v>136</v>
      </c>
      <c r="D37" s="31"/>
      <c r="E37" s="33" t="s">
        <v>25</v>
      </c>
      <c r="F37" s="101">
        <v>12.4</v>
      </c>
      <c r="G37" s="102">
        <v>79.1</v>
      </c>
      <c r="H37" s="35">
        <v>68.1</v>
      </c>
      <c r="I37" s="36">
        <v>11</v>
      </c>
      <c r="J37" s="37">
        <v>0.45</v>
      </c>
      <c r="K37" s="38">
        <v>1.59</v>
      </c>
      <c r="L37" s="30" t="s">
        <v>29</v>
      </c>
      <c r="M37" s="9">
        <v>4</v>
      </c>
      <c r="N37" s="36">
        <v>4.6</v>
      </c>
      <c r="O37" s="39">
        <v>61.3</v>
      </c>
      <c r="P37" s="35">
        <v>6.2</v>
      </c>
      <c r="Q37" s="36">
        <v>72</v>
      </c>
      <c r="R37" s="32">
        <v>1045</v>
      </c>
      <c r="S37" s="33">
        <v>4</v>
      </c>
    </row>
    <row r="38" spans="1:19" ht="12.75">
      <c r="A38" s="78">
        <v>34</v>
      </c>
      <c r="B38" s="31" t="s">
        <v>137</v>
      </c>
      <c r="C38" s="31" t="s">
        <v>138</v>
      </c>
      <c r="D38" s="31"/>
      <c r="E38" s="33" t="s">
        <v>25</v>
      </c>
      <c r="F38" s="101">
        <v>12.5</v>
      </c>
      <c r="G38" s="102">
        <v>81.7</v>
      </c>
      <c r="H38" s="35">
        <v>66.5</v>
      </c>
      <c r="I38" s="36">
        <v>11</v>
      </c>
      <c r="J38" s="37">
        <v>0.42</v>
      </c>
      <c r="K38" s="38">
        <v>1.62</v>
      </c>
      <c r="L38" s="30" t="s">
        <v>29</v>
      </c>
      <c r="M38" s="9">
        <v>4</v>
      </c>
      <c r="N38" s="36">
        <v>4.7</v>
      </c>
      <c r="O38" s="39">
        <v>59.1</v>
      </c>
      <c r="P38" s="35">
        <v>4.4</v>
      </c>
      <c r="Q38" s="36">
        <v>68.8</v>
      </c>
      <c r="R38" s="32">
        <v>935</v>
      </c>
      <c r="S38" s="33">
        <v>3</v>
      </c>
    </row>
    <row r="39" spans="1:19" ht="12.75">
      <c r="A39" s="78">
        <v>35</v>
      </c>
      <c r="B39" s="31" t="s">
        <v>139</v>
      </c>
      <c r="C39" s="31" t="s">
        <v>140</v>
      </c>
      <c r="D39" s="31"/>
      <c r="E39" s="33" t="s">
        <v>25</v>
      </c>
      <c r="F39" s="101">
        <v>11.5</v>
      </c>
      <c r="G39" s="102">
        <v>91.8</v>
      </c>
      <c r="H39" s="35">
        <v>64.9</v>
      </c>
      <c r="I39" s="36">
        <v>10.5</v>
      </c>
      <c r="J39" s="37">
        <v>0.52</v>
      </c>
      <c r="K39" s="38">
        <v>1.47</v>
      </c>
      <c r="L39" s="30" t="s">
        <v>29</v>
      </c>
      <c r="M39" s="9">
        <v>5</v>
      </c>
      <c r="N39" s="36">
        <v>6.6</v>
      </c>
      <c r="O39" s="39">
        <v>62.1</v>
      </c>
      <c r="P39" s="35">
        <v>8.9</v>
      </c>
      <c r="Q39" s="36">
        <v>78.8</v>
      </c>
      <c r="R39" s="32">
        <v>920</v>
      </c>
      <c r="S39" s="33">
        <v>4</v>
      </c>
    </row>
    <row r="40" spans="1:19" ht="12.75">
      <c r="A40" s="78">
        <v>36</v>
      </c>
      <c r="B40" s="31" t="s">
        <v>141</v>
      </c>
      <c r="C40" s="31" t="s">
        <v>142</v>
      </c>
      <c r="D40" s="31"/>
      <c r="E40" s="33" t="s">
        <v>25</v>
      </c>
      <c r="F40" s="101">
        <v>12.5</v>
      </c>
      <c r="G40" s="102">
        <v>85.5</v>
      </c>
      <c r="H40" s="35">
        <v>66.7</v>
      </c>
      <c r="I40" s="36">
        <v>11.2</v>
      </c>
      <c r="J40" s="37">
        <v>0.45</v>
      </c>
      <c r="K40" s="38">
        <v>1.56</v>
      </c>
      <c r="L40" s="30" t="s">
        <v>29</v>
      </c>
      <c r="M40" s="9">
        <v>4</v>
      </c>
      <c r="N40" s="36">
        <v>4.5</v>
      </c>
      <c r="O40" s="39">
        <v>61.2</v>
      </c>
      <c r="P40" s="35">
        <v>5</v>
      </c>
      <c r="Q40" s="36">
        <v>70.9</v>
      </c>
      <c r="R40" s="32">
        <v>995</v>
      </c>
      <c r="S40" s="33">
        <v>4</v>
      </c>
    </row>
    <row r="41" spans="1:19" ht="12.75">
      <c r="A41" s="78">
        <v>37</v>
      </c>
      <c r="B41" s="31" t="s">
        <v>143</v>
      </c>
      <c r="C41" s="31" t="s">
        <v>144</v>
      </c>
      <c r="D41" s="31"/>
      <c r="E41" s="33" t="s">
        <v>25</v>
      </c>
      <c r="F41" s="101">
        <v>12.6</v>
      </c>
      <c r="G41" s="102">
        <v>84.5</v>
      </c>
      <c r="H41" s="35">
        <v>69.4</v>
      </c>
      <c r="I41" s="36">
        <v>11.4</v>
      </c>
      <c r="J41" s="37">
        <v>0.39</v>
      </c>
      <c r="K41" s="38">
        <v>1.71</v>
      </c>
      <c r="L41" s="30" t="s">
        <v>26</v>
      </c>
      <c r="M41" s="9">
        <v>4</v>
      </c>
      <c r="N41" s="36">
        <v>6</v>
      </c>
      <c r="O41" s="39">
        <v>63</v>
      </c>
      <c r="P41" s="35">
        <v>6.9</v>
      </c>
      <c r="Q41" s="36">
        <v>73.7</v>
      </c>
      <c r="R41" s="32">
        <v>1055</v>
      </c>
      <c r="S41" s="33">
        <v>4</v>
      </c>
    </row>
    <row r="42" spans="1:19" ht="12.75">
      <c r="A42" s="78">
        <v>38</v>
      </c>
      <c r="B42" s="31" t="s">
        <v>145</v>
      </c>
      <c r="C42" s="31" t="s">
        <v>146</v>
      </c>
      <c r="D42" s="31"/>
      <c r="E42" s="33" t="s">
        <v>25</v>
      </c>
      <c r="F42" s="101">
        <v>12.9</v>
      </c>
      <c r="G42" s="102">
        <v>80</v>
      </c>
      <c r="H42" s="35">
        <v>66.4</v>
      </c>
      <c r="I42" s="36">
        <v>11.3</v>
      </c>
      <c r="J42" s="37">
        <v>0.42</v>
      </c>
      <c r="K42" s="38">
        <v>1.61</v>
      </c>
      <c r="L42" s="30" t="s">
        <v>29</v>
      </c>
      <c r="M42" s="9">
        <v>4</v>
      </c>
      <c r="N42" s="36">
        <v>4.2</v>
      </c>
      <c r="O42" s="39">
        <v>61.6</v>
      </c>
      <c r="P42" s="35">
        <v>5.6</v>
      </c>
      <c r="Q42" s="36">
        <v>71.8</v>
      </c>
      <c r="R42" s="32">
        <v>990</v>
      </c>
      <c r="S42" s="33">
        <v>4</v>
      </c>
    </row>
    <row r="43" spans="1:19" ht="12.75">
      <c r="A43" s="78">
        <v>39</v>
      </c>
      <c r="B43" s="31" t="s">
        <v>147</v>
      </c>
      <c r="C43" s="31" t="s">
        <v>146</v>
      </c>
      <c r="D43" s="31"/>
      <c r="E43" s="33" t="s">
        <v>25</v>
      </c>
      <c r="F43" s="101">
        <v>13.5</v>
      </c>
      <c r="G43" s="102">
        <v>68.3</v>
      </c>
      <c r="H43" s="35">
        <v>66</v>
      </c>
      <c r="I43" s="36">
        <v>11.7</v>
      </c>
      <c r="J43" s="37">
        <v>0.41</v>
      </c>
      <c r="K43" s="38">
        <v>1.63</v>
      </c>
      <c r="L43" s="30" t="s">
        <v>29</v>
      </c>
      <c r="M43" s="9">
        <v>3</v>
      </c>
      <c r="N43" s="36">
        <v>3.4</v>
      </c>
      <c r="O43" s="39">
        <v>61.2</v>
      </c>
      <c r="P43" s="35">
        <v>4</v>
      </c>
      <c r="Q43" s="36">
        <v>70.9</v>
      </c>
      <c r="R43" s="32">
        <v>1060</v>
      </c>
      <c r="S43" s="33">
        <v>4</v>
      </c>
    </row>
    <row r="44" spans="1:19" ht="12.75">
      <c r="A44" s="78">
        <v>40</v>
      </c>
      <c r="B44" s="31" t="s">
        <v>148</v>
      </c>
      <c r="C44" s="31" t="s">
        <v>146</v>
      </c>
      <c r="D44" s="31"/>
      <c r="E44" s="33" t="s">
        <v>25</v>
      </c>
      <c r="F44" s="101">
        <v>12.5</v>
      </c>
      <c r="G44" s="102">
        <v>89.6</v>
      </c>
      <c r="H44" s="35">
        <v>66.9</v>
      </c>
      <c r="I44" s="36">
        <v>10.9</v>
      </c>
      <c r="J44" s="37">
        <v>0.42</v>
      </c>
      <c r="K44" s="38">
        <v>1.46</v>
      </c>
      <c r="L44" s="30" t="s">
        <v>29</v>
      </c>
      <c r="M44" s="9">
        <v>4</v>
      </c>
      <c r="N44" s="36">
        <v>5.1</v>
      </c>
      <c r="O44" s="39">
        <v>60.1</v>
      </c>
      <c r="P44" s="35">
        <v>4.9</v>
      </c>
      <c r="Q44" s="36">
        <v>71.8</v>
      </c>
      <c r="R44" s="32">
        <v>945</v>
      </c>
      <c r="S44" s="33">
        <v>4</v>
      </c>
    </row>
    <row r="45" spans="1:19" ht="12.75">
      <c r="A45" s="78">
        <v>41</v>
      </c>
      <c r="B45" s="31" t="s">
        <v>149</v>
      </c>
      <c r="C45" s="31" t="s">
        <v>150</v>
      </c>
      <c r="D45" s="31"/>
      <c r="E45" s="33" t="s">
        <v>25</v>
      </c>
      <c r="F45" s="101">
        <v>12.6</v>
      </c>
      <c r="G45" s="102">
        <v>68.9</v>
      </c>
      <c r="H45" s="35">
        <v>65.6</v>
      </c>
      <c r="I45" s="36">
        <v>11.1</v>
      </c>
      <c r="J45" s="37">
        <v>0.4</v>
      </c>
      <c r="K45" s="38">
        <v>1.78</v>
      </c>
      <c r="L45" s="30" t="s">
        <v>29</v>
      </c>
      <c r="M45" s="9">
        <v>4</v>
      </c>
      <c r="N45" s="36">
        <v>2.6</v>
      </c>
      <c r="O45" s="39">
        <v>60.1</v>
      </c>
      <c r="P45" s="35">
        <v>3.2</v>
      </c>
      <c r="Q45" s="36">
        <v>68.8</v>
      </c>
      <c r="R45" s="32">
        <v>970</v>
      </c>
      <c r="S45" s="33">
        <v>3</v>
      </c>
    </row>
    <row r="46" spans="1:19" ht="12.75">
      <c r="A46" s="78">
        <v>42</v>
      </c>
      <c r="B46" s="31" t="s">
        <v>151</v>
      </c>
      <c r="C46" s="31" t="s">
        <v>150</v>
      </c>
      <c r="D46" s="31"/>
      <c r="E46" s="33" t="s">
        <v>25</v>
      </c>
      <c r="F46" s="101">
        <v>13.1</v>
      </c>
      <c r="G46" s="102">
        <v>70.3</v>
      </c>
      <c r="H46" s="35">
        <v>65</v>
      </c>
      <c r="I46" s="36">
        <v>11.4</v>
      </c>
      <c r="J46" s="37">
        <v>0.4</v>
      </c>
      <c r="K46" s="38">
        <v>1.57</v>
      </c>
      <c r="L46" s="30" t="s">
        <v>26</v>
      </c>
      <c r="M46" s="9">
        <v>3</v>
      </c>
      <c r="N46" s="36">
        <v>3.5</v>
      </c>
      <c r="O46" s="39">
        <v>61</v>
      </c>
      <c r="P46" s="35">
        <v>3.5</v>
      </c>
      <c r="Q46" s="36">
        <v>70.7</v>
      </c>
      <c r="R46" s="32">
        <v>955</v>
      </c>
      <c r="S46" s="33">
        <v>3</v>
      </c>
    </row>
    <row r="47" spans="1:19" ht="12.75">
      <c r="A47" s="78">
        <v>43</v>
      </c>
      <c r="B47" s="31" t="s">
        <v>152</v>
      </c>
      <c r="C47" s="31" t="s">
        <v>153</v>
      </c>
      <c r="D47" s="31"/>
      <c r="E47" s="33" t="s">
        <v>25</v>
      </c>
      <c r="F47" s="101">
        <v>12.6</v>
      </c>
      <c r="G47" s="102">
        <v>70.7</v>
      </c>
      <c r="H47" s="35">
        <v>67.1</v>
      </c>
      <c r="I47" s="36">
        <v>11.7</v>
      </c>
      <c r="J47" s="37">
        <v>0.44</v>
      </c>
      <c r="K47" s="38">
        <v>1.71</v>
      </c>
      <c r="L47" s="30" t="s">
        <v>26</v>
      </c>
      <c r="M47" s="9">
        <v>4</v>
      </c>
      <c r="N47" s="36">
        <v>4</v>
      </c>
      <c r="O47" s="39">
        <v>61.5</v>
      </c>
      <c r="P47" s="35">
        <v>6.3</v>
      </c>
      <c r="Q47" s="36">
        <v>73.7</v>
      </c>
      <c r="R47" s="32">
        <v>1045</v>
      </c>
      <c r="S47" s="33">
        <v>4</v>
      </c>
    </row>
    <row r="48" spans="1:19" ht="12.75">
      <c r="A48" s="78">
        <v>44</v>
      </c>
      <c r="B48" s="31" t="s">
        <v>154</v>
      </c>
      <c r="C48" s="31" t="s">
        <v>155</v>
      </c>
      <c r="D48" s="31"/>
      <c r="E48" s="33" t="s">
        <v>25</v>
      </c>
      <c r="F48" s="101">
        <v>11.5</v>
      </c>
      <c r="G48" s="102">
        <v>81.4</v>
      </c>
      <c r="H48" s="35">
        <v>68.2</v>
      </c>
      <c r="I48" s="36">
        <v>10.6</v>
      </c>
      <c r="J48" s="37">
        <v>0.44</v>
      </c>
      <c r="K48" s="38">
        <v>1.57</v>
      </c>
      <c r="L48" s="30" t="s">
        <v>26</v>
      </c>
      <c r="M48" s="9">
        <v>5</v>
      </c>
      <c r="N48" s="36">
        <v>5.4</v>
      </c>
      <c r="O48" s="39">
        <v>59.4</v>
      </c>
      <c r="P48" s="35">
        <v>7.1</v>
      </c>
      <c r="Q48" s="36">
        <v>69.6</v>
      </c>
      <c r="R48" s="32">
        <v>970</v>
      </c>
      <c r="S48" s="33">
        <v>4</v>
      </c>
    </row>
    <row r="49" spans="1:19" ht="12.75">
      <c r="A49" s="78">
        <v>45</v>
      </c>
      <c r="B49" s="31" t="s">
        <v>156</v>
      </c>
      <c r="C49" s="31" t="s">
        <v>157</v>
      </c>
      <c r="D49" s="31"/>
      <c r="E49" s="33" t="s">
        <v>25</v>
      </c>
      <c r="F49" s="101">
        <v>11</v>
      </c>
      <c r="G49" s="102">
        <v>86.7</v>
      </c>
      <c r="H49" s="35">
        <v>64.8</v>
      </c>
      <c r="I49" s="36">
        <v>9.9</v>
      </c>
      <c r="J49" s="37">
        <v>0.41</v>
      </c>
      <c r="K49" s="38">
        <v>1.52</v>
      </c>
      <c r="L49" s="30" t="s">
        <v>26</v>
      </c>
      <c r="M49" s="9">
        <v>5</v>
      </c>
      <c r="N49" s="36">
        <v>5.5</v>
      </c>
      <c r="O49" s="39">
        <v>59.5</v>
      </c>
      <c r="P49" s="35">
        <v>7.6</v>
      </c>
      <c r="Q49" s="36">
        <v>71.7</v>
      </c>
      <c r="R49" s="32">
        <v>905</v>
      </c>
      <c r="S49" s="33">
        <v>3</v>
      </c>
    </row>
    <row r="50" spans="1:19" ht="12.75">
      <c r="A50" s="78">
        <v>46</v>
      </c>
      <c r="B50" s="31" t="s">
        <v>158</v>
      </c>
      <c r="C50" s="31" t="s">
        <v>157</v>
      </c>
      <c r="D50" s="31"/>
      <c r="E50" s="33" t="s">
        <v>25</v>
      </c>
      <c r="F50" s="101">
        <v>13</v>
      </c>
      <c r="G50" s="102">
        <v>79.6</v>
      </c>
      <c r="H50" s="35">
        <v>67</v>
      </c>
      <c r="I50" s="36">
        <v>11.5</v>
      </c>
      <c r="J50" s="37">
        <v>0.43</v>
      </c>
      <c r="K50" s="38">
        <v>1.62</v>
      </c>
      <c r="L50" s="30" t="s">
        <v>29</v>
      </c>
      <c r="M50" s="9">
        <v>3</v>
      </c>
      <c r="N50" s="36">
        <v>4</v>
      </c>
      <c r="O50" s="39">
        <v>61</v>
      </c>
      <c r="P50" s="35">
        <v>4.3</v>
      </c>
      <c r="Q50" s="36">
        <v>70.7</v>
      </c>
      <c r="R50" s="32">
        <v>1020</v>
      </c>
      <c r="S50" s="33">
        <v>3</v>
      </c>
    </row>
    <row r="51" spans="1:19" ht="12.75">
      <c r="A51" s="78">
        <v>47</v>
      </c>
      <c r="B51" s="31" t="s">
        <v>159</v>
      </c>
      <c r="C51" s="31" t="s">
        <v>157</v>
      </c>
      <c r="D51" s="31"/>
      <c r="E51" s="33" t="s">
        <v>25</v>
      </c>
      <c r="F51" s="101">
        <v>11.4</v>
      </c>
      <c r="G51" s="102">
        <v>83.3</v>
      </c>
      <c r="H51" s="35">
        <v>67.3</v>
      </c>
      <c r="I51" s="36">
        <v>10.3</v>
      </c>
      <c r="J51" s="37">
        <v>0.46</v>
      </c>
      <c r="K51" s="38">
        <v>1.63</v>
      </c>
      <c r="L51" s="30" t="s">
        <v>29</v>
      </c>
      <c r="M51" s="9">
        <v>4</v>
      </c>
      <c r="N51" s="36">
        <v>5.2</v>
      </c>
      <c r="O51" s="39">
        <v>61.2</v>
      </c>
      <c r="P51" s="35">
        <v>5.6</v>
      </c>
      <c r="Q51" s="36">
        <v>71.9</v>
      </c>
      <c r="R51" s="32">
        <v>955</v>
      </c>
      <c r="S51" s="33">
        <v>4</v>
      </c>
    </row>
    <row r="52" spans="1:19" ht="12.75">
      <c r="A52" s="78">
        <v>48</v>
      </c>
      <c r="B52" s="31" t="s">
        <v>160</v>
      </c>
      <c r="C52" s="31" t="s">
        <v>161</v>
      </c>
      <c r="D52" s="31"/>
      <c r="E52" s="33" t="s">
        <v>25</v>
      </c>
      <c r="F52" s="101">
        <v>11.1</v>
      </c>
      <c r="G52" s="102">
        <v>74.5</v>
      </c>
      <c r="H52" s="35">
        <v>67.9</v>
      </c>
      <c r="I52" s="36">
        <v>9.8</v>
      </c>
      <c r="J52" s="37">
        <v>0.41</v>
      </c>
      <c r="K52" s="38">
        <v>1.59</v>
      </c>
      <c r="L52" s="30" t="s">
        <v>26</v>
      </c>
      <c r="M52" s="9">
        <v>4</v>
      </c>
      <c r="N52" s="36">
        <v>4.8</v>
      </c>
      <c r="O52" s="39">
        <v>58.7</v>
      </c>
      <c r="P52" s="35">
        <v>6</v>
      </c>
      <c r="Q52" s="36">
        <v>68.9</v>
      </c>
      <c r="R52" s="32">
        <v>950</v>
      </c>
      <c r="S52" s="33">
        <v>4</v>
      </c>
    </row>
    <row r="53" spans="1:19" ht="12.75">
      <c r="A53" s="78">
        <v>49</v>
      </c>
      <c r="B53" s="31" t="s">
        <v>162</v>
      </c>
      <c r="C53" s="31" t="s">
        <v>161</v>
      </c>
      <c r="D53" s="31"/>
      <c r="E53" s="33" t="s">
        <v>25</v>
      </c>
      <c r="F53" s="101">
        <v>12</v>
      </c>
      <c r="G53" s="102">
        <v>79.8</v>
      </c>
      <c r="H53" s="35">
        <v>66</v>
      </c>
      <c r="I53" s="36">
        <v>10.4</v>
      </c>
      <c r="J53" s="37">
        <v>0.41</v>
      </c>
      <c r="K53" s="38">
        <v>1.7</v>
      </c>
      <c r="L53" s="30" t="s">
        <v>29</v>
      </c>
      <c r="M53" s="9">
        <v>4</v>
      </c>
      <c r="N53" s="36">
        <v>4.7</v>
      </c>
      <c r="O53" s="39">
        <v>59.7</v>
      </c>
      <c r="P53" s="35">
        <v>4.9</v>
      </c>
      <c r="Q53" s="36">
        <v>69.9</v>
      </c>
      <c r="R53" s="32">
        <v>1025</v>
      </c>
      <c r="S53" s="33">
        <v>4</v>
      </c>
    </row>
    <row r="54" spans="1:19" ht="12.75">
      <c r="A54" s="78">
        <v>50</v>
      </c>
      <c r="B54" s="31" t="s">
        <v>163</v>
      </c>
      <c r="C54" s="31" t="s">
        <v>164</v>
      </c>
      <c r="D54" s="31"/>
      <c r="E54" s="33" t="s">
        <v>25</v>
      </c>
      <c r="F54" s="101">
        <v>11.4</v>
      </c>
      <c r="G54" s="102">
        <v>60.3</v>
      </c>
      <c r="H54" s="35">
        <v>67.9</v>
      </c>
      <c r="I54" s="36">
        <v>9.9</v>
      </c>
      <c r="J54" s="37">
        <v>0.37</v>
      </c>
      <c r="K54" s="38">
        <v>1.6</v>
      </c>
      <c r="L54" s="30" t="s">
        <v>26</v>
      </c>
      <c r="M54" s="9">
        <v>3</v>
      </c>
      <c r="N54" s="36">
        <v>4</v>
      </c>
      <c r="O54" s="39">
        <v>57.7</v>
      </c>
      <c r="P54" s="35">
        <v>4.1</v>
      </c>
      <c r="Q54" s="36">
        <v>66.9</v>
      </c>
      <c r="R54" s="32">
        <v>890</v>
      </c>
      <c r="S54" s="33">
        <v>2</v>
      </c>
    </row>
    <row r="55" spans="1:19" ht="12.75">
      <c r="A55" s="78">
        <v>51</v>
      </c>
      <c r="B55" s="31" t="s">
        <v>165</v>
      </c>
      <c r="C55" s="31" t="s">
        <v>164</v>
      </c>
      <c r="D55" s="31"/>
      <c r="E55" s="33" t="s">
        <v>25</v>
      </c>
      <c r="F55" s="101">
        <v>12.2</v>
      </c>
      <c r="G55" s="102">
        <v>69.8</v>
      </c>
      <c r="H55" s="35">
        <v>68.2</v>
      </c>
      <c r="I55" s="36">
        <v>11</v>
      </c>
      <c r="J55" s="37">
        <v>0.44</v>
      </c>
      <c r="K55" s="38">
        <v>1.55</v>
      </c>
      <c r="L55" s="30" t="s">
        <v>26</v>
      </c>
      <c r="M55" s="9">
        <v>3</v>
      </c>
      <c r="N55" s="36">
        <v>4.3</v>
      </c>
      <c r="O55" s="39">
        <v>59.1</v>
      </c>
      <c r="P55" s="35">
        <v>4</v>
      </c>
      <c r="Q55" s="36">
        <v>67.3</v>
      </c>
      <c r="R55" s="32">
        <v>950</v>
      </c>
      <c r="S55" s="33">
        <v>4</v>
      </c>
    </row>
    <row r="56" spans="1:19" ht="12.75">
      <c r="A56" s="78">
        <v>52</v>
      </c>
      <c r="B56" s="31" t="s">
        <v>166</v>
      </c>
      <c r="C56" s="31" t="s">
        <v>167</v>
      </c>
      <c r="D56" s="31"/>
      <c r="E56" s="33" t="s">
        <v>25</v>
      </c>
      <c r="F56" s="101">
        <v>11.9</v>
      </c>
      <c r="G56" s="102">
        <v>68.3</v>
      </c>
      <c r="H56" s="35">
        <v>68.1</v>
      </c>
      <c r="I56" s="36">
        <v>10.4</v>
      </c>
      <c r="J56" s="37">
        <v>0.4</v>
      </c>
      <c r="K56" s="38">
        <v>1.65</v>
      </c>
      <c r="L56" s="30" t="s">
        <v>84</v>
      </c>
      <c r="M56" s="9">
        <v>3</v>
      </c>
      <c r="N56" s="36">
        <v>4.3</v>
      </c>
      <c r="O56" s="39">
        <v>58.8</v>
      </c>
      <c r="P56" s="35">
        <v>4.8</v>
      </c>
      <c r="Q56" s="36">
        <v>69</v>
      </c>
      <c r="R56" s="32">
        <v>940</v>
      </c>
      <c r="S56" s="33">
        <v>4</v>
      </c>
    </row>
    <row r="57" spans="1:19" ht="12.75">
      <c r="A57" s="78">
        <v>53</v>
      </c>
      <c r="B57" s="31" t="s">
        <v>168</v>
      </c>
      <c r="C57" s="31" t="s">
        <v>169</v>
      </c>
      <c r="D57" s="31"/>
      <c r="E57" s="33" t="s">
        <v>25</v>
      </c>
      <c r="F57" s="101">
        <v>12.5</v>
      </c>
      <c r="G57" s="102">
        <v>79.4</v>
      </c>
      <c r="H57" s="35">
        <v>67.9</v>
      </c>
      <c r="I57" s="36">
        <v>11.1</v>
      </c>
      <c r="J57" s="37">
        <v>0.46</v>
      </c>
      <c r="K57" s="38">
        <v>1.59</v>
      </c>
      <c r="L57" s="30" t="s">
        <v>26</v>
      </c>
      <c r="M57" s="9">
        <v>4</v>
      </c>
      <c r="N57" s="36">
        <v>5.3</v>
      </c>
      <c r="O57" s="39">
        <v>61.3</v>
      </c>
      <c r="P57" s="35">
        <v>6.4</v>
      </c>
      <c r="Q57" s="36">
        <v>72</v>
      </c>
      <c r="R57" s="32">
        <v>1025</v>
      </c>
      <c r="S57" s="33">
        <v>4</v>
      </c>
    </row>
    <row r="58" spans="1:19" ht="12.75">
      <c r="A58" s="78">
        <v>54</v>
      </c>
      <c r="B58" s="31" t="s">
        <v>77</v>
      </c>
      <c r="C58" s="31" t="s">
        <v>170</v>
      </c>
      <c r="D58" s="31"/>
      <c r="E58" s="33" t="s">
        <v>76</v>
      </c>
      <c r="F58" s="101">
        <v>12</v>
      </c>
      <c r="G58" s="102">
        <v>90.8</v>
      </c>
      <c r="H58" s="35">
        <v>66.8</v>
      </c>
      <c r="I58" s="36">
        <v>10.6</v>
      </c>
      <c r="J58" s="37">
        <v>0.45</v>
      </c>
      <c r="K58" s="38">
        <v>1.57</v>
      </c>
      <c r="L58" s="30" t="s">
        <v>26</v>
      </c>
      <c r="M58" s="9">
        <v>4</v>
      </c>
      <c r="N58" s="36">
        <v>6.6</v>
      </c>
      <c r="O58" s="39">
        <v>59.8</v>
      </c>
      <c r="P58" s="35">
        <v>10.1</v>
      </c>
      <c r="Q58" s="36">
        <v>73</v>
      </c>
      <c r="R58" s="32">
        <v>995</v>
      </c>
      <c r="S58" s="33">
        <v>4</v>
      </c>
    </row>
    <row r="59" spans="1:19" ht="12.75">
      <c r="A59" s="78">
        <v>55</v>
      </c>
      <c r="B59" s="31" t="s">
        <v>73</v>
      </c>
      <c r="C59" s="31" t="s">
        <v>74</v>
      </c>
      <c r="D59" s="79" t="s">
        <v>119</v>
      </c>
      <c r="E59" s="33" t="s">
        <v>25</v>
      </c>
      <c r="F59" s="101">
        <v>13.5</v>
      </c>
      <c r="G59" s="102">
        <v>83.6</v>
      </c>
      <c r="H59" s="35">
        <v>64.4</v>
      </c>
      <c r="I59" s="36">
        <v>12.1</v>
      </c>
      <c r="J59" s="37">
        <v>0.49</v>
      </c>
      <c r="K59" s="38">
        <v>1.53</v>
      </c>
      <c r="L59" s="30" t="s">
        <v>29</v>
      </c>
      <c r="M59" s="9">
        <v>4</v>
      </c>
      <c r="N59" s="36">
        <v>3.9</v>
      </c>
      <c r="O59" s="39">
        <v>60.7</v>
      </c>
      <c r="P59" s="35">
        <v>4.7</v>
      </c>
      <c r="Q59" s="36">
        <v>71.9</v>
      </c>
      <c r="R59" s="32">
        <v>990</v>
      </c>
      <c r="S59" s="33">
        <v>4</v>
      </c>
    </row>
    <row r="60" spans="1:19" ht="12.75">
      <c r="A60" s="78">
        <v>56</v>
      </c>
      <c r="B60" s="31" t="s">
        <v>75</v>
      </c>
      <c r="C60" s="31" t="s">
        <v>171</v>
      </c>
      <c r="D60" s="79" t="s">
        <v>119</v>
      </c>
      <c r="E60" s="33" t="s">
        <v>25</v>
      </c>
      <c r="F60" s="101">
        <v>12.2</v>
      </c>
      <c r="G60" s="102">
        <v>87.4</v>
      </c>
      <c r="H60" s="35">
        <v>67.5</v>
      </c>
      <c r="I60" s="36">
        <v>10.7</v>
      </c>
      <c r="J60" s="37">
        <v>0.4</v>
      </c>
      <c r="K60" s="38">
        <v>1.62</v>
      </c>
      <c r="L60" s="30" t="s">
        <v>29</v>
      </c>
      <c r="M60" s="9">
        <v>4</v>
      </c>
      <c r="N60" s="36">
        <v>5.2</v>
      </c>
      <c r="O60" s="39">
        <v>60.2</v>
      </c>
      <c r="P60" s="35">
        <v>7.2</v>
      </c>
      <c r="Q60" s="36">
        <v>74.9</v>
      </c>
      <c r="R60" s="32">
        <v>925</v>
      </c>
      <c r="S60" s="33">
        <v>4</v>
      </c>
    </row>
    <row r="61" spans="1:19" ht="12.75">
      <c r="A61" s="78">
        <v>57</v>
      </c>
      <c r="B61" s="31" t="s">
        <v>172</v>
      </c>
      <c r="C61" s="31" t="s">
        <v>173</v>
      </c>
      <c r="D61" s="79" t="s">
        <v>119</v>
      </c>
      <c r="E61" s="33" t="s">
        <v>25</v>
      </c>
      <c r="F61" s="101">
        <v>12.9</v>
      </c>
      <c r="G61" s="102">
        <v>86.5</v>
      </c>
      <c r="H61" s="35">
        <v>67.4</v>
      </c>
      <c r="I61" s="36">
        <v>11.4</v>
      </c>
      <c r="J61" s="37">
        <v>0.41</v>
      </c>
      <c r="K61" s="38">
        <v>1.55</v>
      </c>
      <c r="L61" s="30" t="s">
        <v>26</v>
      </c>
      <c r="M61" s="9">
        <v>4</v>
      </c>
      <c r="N61" s="36">
        <v>5.9</v>
      </c>
      <c r="O61" s="39">
        <v>61.2</v>
      </c>
      <c r="P61" s="35">
        <v>5.2</v>
      </c>
      <c r="Q61" s="36">
        <v>70.9</v>
      </c>
      <c r="R61" s="32">
        <v>1050</v>
      </c>
      <c r="S61" s="33">
        <v>4</v>
      </c>
    </row>
    <row r="62" spans="1:19" ht="12.75">
      <c r="A62" s="78">
        <v>58</v>
      </c>
      <c r="B62" s="31" t="s">
        <v>69</v>
      </c>
      <c r="C62" s="31" t="s">
        <v>70</v>
      </c>
      <c r="D62" s="79" t="s">
        <v>117</v>
      </c>
      <c r="E62" s="33" t="s">
        <v>25</v>
      </c>
      <c r="F62" s="101">
        <v>11.6</v>
      </c>
      <c r="G62" s="102">
        <v>81.7</v>
      </c>
      <c r="H62" s="35">
        <v>66.8</v>
      </c>
      <c r="I62" s="36">
        <v>10.1</v>
      </c>
      <c r="J62" s="37">
        <v>0.42</v>
      </c>
      <c r="K62" s="38">
        <v>1.71</v>
      </c>
      <c r="L62" s="30" t="s">
        <v>26</v>
      </c>
      <c r="M62" s="9">
        <v>5</v>
      </c>
      <c r="N62" s="36">
        <v>5.9</v>
      </c>
      <c r="O62" s="39">
        <v>58.8</v>
      </c>
      <c r="P62" s="35">
        <v>6.9</v>
      </c>
      <c r="Q62" s="36">
        <v>71</v>
      </c>
      <c r="R62" s="32">
        <v>885</v>
      </c>
      <c r="S62" s="33">
        <v>4</v>
      </c>
    </row>
    <row r="63" spans="1:19" ht="12.75">
      <c r="A63" s="78">
        <v>59</v>
      </c>
      <c r="B63" s="31" t="s">
        <v>63</v>
      </c>
      <c r="C63" s="31" t="s">
        <v>64</v>
      </c>
      <c r="D63" s="79" t="s">
        <v>117</v>
      </c>
      <c r="E63" s="33" t="s">
        <v>25</v>
      </c>
      <c r="F63" s="101">
        <v>11.8</v>
      </c>
      <c r="G63" s="102">
        <v>83.1</v>
      </c>
      <c r="H63" s="35">
        <v>66.1</v>
      </c>
      <c r="I63" s="36">
        <v>10.4</v>
      </c>
      <c r="J63" s="37">
        <v>0.44</v>
      </c>
      <c r="K63" s="38">
        <v>1.67</v>
      </c>
      <c r="L63" s="30" t="s">
        <v>26</v>
      </c>
      <c r="M63" s="9">
        <v>6</v>
      </c>
      <c r="N63" s="36">
        <v>6.7</v>
      </c>
      <c r="O63" s="39">
        <v>58.7</v>
      </c>
      <c r="P63" s="35">
        <v>11.2</v>
      </c>
      <c r="Q63" s="36">
        <v>73.9</v>
      </c>
      <c r="R63" s="32">
        <v>915</v>
      </c>
      <c r="S63" s="33">
        <v>4</v>
      </c>
    </row>
    <row r="64" spans="1:19" ht="12.75">
      <c r="A64" s="78">
        <v>60</v>
      </c>
      <c r="B64" s="31" t="s">
        <v>71</v>
      </c>
      <c r="C64" s="31" t="s">
        <v>174</v>
      </c>
      <c r="D64" s="79" t="s">
        <v>117</v>
      </c>
      <c r="E64" s="114" t="s">
        <v>25</v>
      </c>
      <c r="F64" s="115">
        <v>12</v>
      </c>
      <c r="G64" s="116">
        <v>79.9</v>
      </c>
      <c r="H64" s="117">
        <v>64.5</v>
      </c>
      <c r="I64" s="118">
        <v>10.6</v>
      </c>
      <c r="J64" s="119">
        <v>0.4</v>
      </c>
      <c r="K64" s="120">
        <v>1.69</v>
      </c>
      <c r="L64" s="121" t="s">
        <v>26</v>
      </c>
      <c r="M64" s="122">
        <v>4</v>
      </c>
      <c r="N64" s="118">
        <v>6.4</v>
      </c>
      <c r="O64" s="123">
        <v>61.3</v>
      </c>
      <c r="P64" s="117">
        <v>7.9</v>
      </c>
      <c r="Q64" s="118">
        <v>73</v>
      </c>
      <c r="R64" s="124">
        <v>985</v>
      </c>
      <c r="S64" s="114">
        <v>4</v>
      </c>
    </row>
    <row r="65" spans="1:19" ht="12.75">
      <c r="A65" s="78">
        <v>61</v>
      </c>
      <c r="B65" s="31" t="s">
        <v>72</v>
      </c>
      <c r="C65" s="31" t="s">
        <v>175</v>
      </c>
      <c r="D65" s="79" t="s">
        <v>117</v>
      </c>
      <c r="E65" s="33" t="s">
        <v>25</v>
      </c>
      <c r="F65" s="101">
        <v>11.5</v>
      </c>
      <c r="G65" s="102">
        <v>83.5</v>
      </c>
      <c r="H65" s="117">
        <v>67.1</v>
      </c>
      <c r="I65" s="36">
        <v>10.5</v>
      </c>
      <c r="J65" s="37">
        <v>0.43</v>
      </c>
      <c r="K65" s="38">
        <v>1.59</v>
      </c>
      <c r="L65" s="30" t="s">
        <v>26</v>
      </c>
      <c r="M65" s="9">
        <v>4</v>
      </c>
      <c r="N65" s="36">
        <v>6.6</v>
      </c>
      <c r="O65" s="39">
        <v>60.3</v>
      </c>
      <c r="P65" s="35">
        <v>6.4</v>
      </c>
      <c r="Q65" s="36">
        <v>70</v>
      </c>
      <c r="R65" s="32">
        <v>925</v>
      </c>
      <c r="S65" s="33">
        <v>4</v>
      </c>
    </row>
    <row r="66" spans="1:19" ht="12.75">
      <c r="A66" s="78">
        <v>62</v>
      </c>
      <c r="B66" s="31" t="s">
        <v>67</v>
      </c>
      <c r="C66" s="31" t="s">
        <v>68</v>
      </c>
      <c r="D66" s="79" t="s">
        <v>117</v>
      </c>
      <c r="E66" s="33" t="s">
        <v>25</v>
      </c>
      <c r="F66" s="101">
        <v>12.7</v>
      </c>
      <c r="G66" s="102">
        <v>72.5</v>
      </c>
      <c r="H66" s="35">
        <v>62.4</v>
      </c>
      <c r="I66" s="36">
        <v>11.2</v>
      </c>
      <c r="J66" s="37">
        <v>0.5</v>
      </c>
      <c r="K66" s="38">
        <v>1.65</v>
      </c>
      <c r="L66" s="30" t="s">
        <v>26</v>
      </c>
      <c r="M66" s="9">
        <v>4</v>
      </c>
      <c r="N66" s="36">
        <v>6.2</v>
      </c>
      <c r="O66" s="39">
        <v>61.1</v>
      </c>
      <c r="P66" s="35">
        <v>10.1</v>
      </c>
      <c r="Q66" s="36">
        <v>76.3</v>
      </c>
      <c r="R66" s="32">
        <v>970</v>
      </c>
      <c r="S66" s="33">
        <v>4</v>
      </c>
    </row>
    <row r="67" spans="1:19" ht="12.75">
      <c r="A67" s="78">
        <v>63</v>
      </c>
      <c r="B67" s="31" t="s">
        <v>176</v>
      </c>
      <c r="C67" s="31" t="s">
        <v>176</v>
      </c>
      <c r="D67" s="79" t="s">
        <v>177</v>
      </c>
      <c r="E67" s="33" t="s">
        <v>76</v>
      </c>
      <c r="F67" s="101">
        <v>13.2</v>
      </c>
      <c r="G67" s="102">
        <v>86.1</v>
      </c>
      <c r="H67" s="35">
        <v>62.2</v>
      </c>
      <c r="I67" s="36">
        <v>11.7</v>
      </c>
      <c r="J67" s="37">
        <v>0.43</v>
      </c>
      <c r="K67" s="38">
        <v>1.66</v>
      </c>
      <c r="L67" s="30" t="s">
        <v>29</v>
      </c>
      <c r="M67" s="9">
        <v>4</v>
      </c>
      <c r="N67" s="36">
        <v>3.7</v>
      </c>
      <c r="O67" s="39">
        <v>59.2</v>
      </c>
      <c r="P67" s="35">
        <v>4.2</v>
      </c>
      <c r="Q67" s="36">
        <v>68.9</v>
      </c>
      <c r="R67" s="32">
        <v>1000</v>
      </c>
      <c r="S67" s="33">
        <v>4</v>
      </c>
    </row>
    <row r="68" spans="1:19" ht="13.5" thickBot="1">
      <c r="A68" s="80">
        <v>64</v>
      </c>
      <c r="B68" s="41" t="s">
        <v>178</v>
      </c>
      <c r="C68" s="41" t="s">
        <v>179</v>
      </c>
      <c r="D68" s="81" t="s">
        <v>177</v>
      </c>
      <c r="E68" s="43" t="s">
        <v>76</v>
      </c>
      <c r="F68" s="103">
        <v>11.9</v>
      </c>
      <c r="G68" s="104">
        <v>69.9</v>
      </c>
      <c r="H68" s="45">
        <v>65.9</v>
      </c>
      <c r="I68" s="125">
        <v>10.3</v>
      </c>
      <c r="J68" s="126">
        <v>0.4</v>
      </c>
      <c r="K68" s="127">
        <v>1.62</v>
      </c>
      <c r="L68" s="128" t="s">
        <v>84</v>
      </c>
      <c r="M68" s="129">
        <v>4</v>
      </c>
      <c r="N68" s="125">
        <v>6.3</v>
      </c>
      <c r="O68" s="130">
        <v>58</v>
      </c>
      <c r="P68" s="131">
        <v>7</v>
      </c>
      <c r="Q68" s="125">
        <v>68.2</v>
      </c>
      <c r="R68" s="132">
        <v>1000</v>
      </c>
      <c r="S68" s="133">
        <v>4</v>
      </c>
    </row>
    <row r="69" spans="4:19" ht="12.75">
      <c r="D69" s="51" t="s">
        <v>78</v>
      </c>
      <c r="F69" s="134">
        <v>11</v>
      </c>
      <c r="G69" s="135">
        <v>60.3</v>
      </c>
      <c r="H69" s="134">
        <v>60.7</v>
      </c>
      <c r="I69" s="134">
        <v>9.8</v>
      </c>
      <c r="J69" s="136">
        <v>0.37</v>
      </c>
      <c r="K69" s="136">
        <v>1.46</v>
      </c>
      <c r="L69" s="134"/>
      <c r="M69" s="134">
        <v>3</v>
      </c>
      <c r="N69" s="134">
        <v>2.6</v>
      </c>
      <c r="O69" s="134">
        <v>56.7</v>
      </c>
      <c r="P69" s="134">
        <v>3.2</v>
      </c>
      <c r="Q69" s="134">
        <v>66.9</v>
      </c>
      <c r="R69" s="135">
        <v>850</v>
      </c>
      <c r="S69" s="134">
        <v>2</v>
      </c>
    </row>
    <row r="70" spans="4:19" ht="12.75">
      <c r="D70" s="51" t="s">
        <v>79</v>
      </c>
      <c r="F70" s="134">
        <v>13.8</v>
      </c>
      <c r="G70" s="135">
        <v>92.6</v>
      </c>
      <c r="H70" s="134">
        <v>69.4</v>
      </c>
      <c r="I70" s="134">
        <v>12.3</v>
      </c>
      <c r="J70" s="136">
        <v>0.52</v>
      </c>
      <c r="K70" s="136">
        <v>1.84</v>
      </c>
      <c r="L70" s="134"/>
      <c r="M70" s="134">
        <v>6</v>
      </c>
      <c r="N70" s="134">
        <v>6.7</v>
      </c>
      <c r="O70" s="134">
        <v>63.1</v>
      </c>
      <c r="P70" s="134">
        <v>11.2</v>
      </c>
      <c r="Q70" s="134">
        <v>78.8</v>
      </c>
      <c r="R70" s="135">
        <v>1060</v>
      </c>
      <c r="S70" s="134">
        <v>4</v>
      </c>
    </row>
    <row r="71" spans="4:19" ht="12.75">
      <c r="D71" s="51" t="s">
        <v>80</v>
      </c>
      <c r="F71" s="134">
        <v>12.2421875</v>
      </c>
      <c r="G71" s="135">
        <v>79.7734375</v>
      </c>
      <c r="H71" s="134">
        <v>66.253125</v>
      </c>
      <c r="I71" s="134">
        <v>10.7734375</v>
      </c>
      <c r="J71" s="136">
        <v>0.4275</v>
      </c>
      <c r="K71" s="136">
        <v>1.63203125</v>
      </c>
      <c r="L71" s="134"/>
      <c r="M71" s="134">
        <v>4</v>
      </c>
      <c r="N71" s="134">
        <v>4.7671875</v>
      </c>
      <c r="O71" s="134">
        <v>59.8828125</v>
      </c>
      <c r="P71" s="134">
        <v>5.6078125</v>
      </c>
      <c r="Q71" s="134">
        <v>70.621875</v>
      </c>
      <c r="R71" s="135">
        <v>958.984375</v>
      </c>
      <c r="S71" s="134">
        <v>3.796875</v>
      </c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F23" sqref="F23"/>
    </sheetView>
  </sheetViews>
  <sheetFormatPr defaultColWidth="9.140625" defaultRowHeight="12.75"/>
  <sheetData>
    <row r="1" spans="1:19" ht="15.75">
      <c r="A1" s="1" t="s">
        <v>111</v>
      </c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" t="s">
        <v>85</v>
      </c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6.5" thickBot="1">
      <c r="A3" s="4"/>
      <c r="B3" s="5"/>
      <c r="C3" s="5"/>
      <c r="D3" s="5"/>
      <c r="E3" s="6" t="s">
        <v>1</v>
      </c>
      <c r="F3" s="5"/>
      <c r="G3" s="7"/>
      <c r="H3" s="6" t="s">
        <v>2</v>
      </c>
      <c r="I3" s="7"/>
      <c r="J3" s="7"/>
      <c r="K3" s="8" t="s">
        <v>3</v>
      </c>
      <c r="L3" s="5"/>
      <c r="M3" s="7"/>
      <c r="N3" s="7"/>
      <c r="O3" s="7" t="s">
        <v>4</v>
      </c>
      <c r="P3" s="7"/>
      <c r="Q3" s="7"/>
      <c r="R3" s="7"/>
      <c r="S3" s="9"/>
    </row>
    <row r="4" spans="1:19" ht="103.5" thickBot="1">
      <c r="A4" s="10" t="s">
        <v>5</v>
      </c>
      <c r="B4" s="11" t="s">
        <v>6</v>
      </c>
      <c r="C4" s="11" t="s">
        <v>7</v>
      </c>
      <c r="D4" s="11"/>
      <c r="E4" s="12" t="s">
        <v>8</v>
      </c>
      <c r="F4" s="56" t="s">
        <v>9</v>
      </c>
      <c r="G4" s="57" t="s">
        <v>10</v>
      </c>
      <c r="H4" s="58" t="s">
        <v>11</v>
      </c>
      <c r="I4" s="59" t="s">
        <v>12</v>
      </c>
      <c r="J4" s="59" t="s">
        <v>13</v>
      </c>
      <c r="K4" s="60" t="s">
        <v>14</v>
      </c>
      <c r="L4" s="56" t="s">
        <v>15</v>
      </c>
      <c r="M4" s="61" t="s">
        <v>16</v>
      </c>
      <c r="N4" s="61" t="s">
        <v>17</v>
      </c>
      <c r="O4" s="57" t="s">
        <v>18</v>
      </c>
      <c r="P4" s="58" t="s">
        <v>19</v>
      </c>
      <c r="Q4" s="59" t="s">
        <v>20</v>
      </c>
      <c r="R4" s="59" t="s">
        <v>21</v>
      </c>
      <c r="S4" s="60" t="s">
        <v>22</v>
      </c>
    </row>
    <row r="5" spans="1:19" ht="12.75">
      <c r="A5" s="77">
        <v>1</v>
      </c>
      <c r="B5" s="20" t="s">
        <v>23</v>
      </c>
      <c r="C5" s="20" t="s">
        <v>24</v>
      </c>
      <c r="D5" s="20"/>
      <c r="E5" s="22" t="s">
        <v>25</v>
      </c>
      <c r="F5" s="106">
        <v>14.1</v>
      </c>
      <c r="G5" s="107">
        <v>78.2</v>
      </c>
      <c r="H5" s="24">
        <v>60.7</v>
      </c>
      <c r="I5" s="25">
        <v>12.4</v>
      </c>
      <c r="J5" s="26">
        <v>0.45</v>
      </c>
      <c r="K5" s="27">
        <v>1.72</v>
      </c>
      <c r="L5" s="19" t="s">
        <v>84</v>
      </c>
      <c r="M5" s="28">
        <v>4</v>
      </c>
      <c r="N5" s="25">
        <v>5.9</v>
      </c>
      <c r="O5" s="29">
        <v>61.3</v>
      </c>
      <c r="P5" s="24">
        <v>9.8</v>
      </c>
      <c r="Q5" s="25">
        <v>73.5</v>
      </c>
      <c r="R5" s="21">
        <v>1075</v>
      </c>
      <c r="S5" s="22">
        <v>4</v>
      </c>
    </row>
    <row r="6" spans="1:19" ht="12.75">
      <c r="A6" s="78">
        <v>2</v>
      </c>
      <c r="B6" s="31" t="s">
        <v>27</v>
      </c>
      <c r="C6" s="31" t="s">
        <v>28</v>
      </c>
      <c r="D6" s="31"/>
      <c r="E6" s="33" t="s">
        <v>25</v>
      </c>
      <c r="F6" s="101">
        <v>13.2</v>
      </c>
      <c r="G6" s="102">
        <v>65.1</v>
      </c>
      <c r="H6" s="35">
        <v>67.9</v>
      </c>
      <c r="I6" s="36">
        <v>11.5</v>
      </c>
      <c r="J6" s="37">
        <v>0.45</v>
      </c>
      <c r="K6" s="38">
        <v>1.52</v>
      </c>
      <c r="L6" s="30" t="s">
        <v>26</v>
      </c>
      <c r="M6" s="9">
        <v>4</v>
      </c>
      <c r="N6" s="36">
        <v>4.3</v>
      </c>
      <c r="O6" s="39">
        <v>59.2</v>
      </c>
      <c r="P6" s="35">
        <v>5.4</v>
      </c>
      <c r="Q6" s="36">
        <v>68.9</v>
      </c>
      <c r="R6" s="32">
        <v>1035</v>
      </c>
      <c r="S6" s="33">
        <v>4</v>
      </c>
    </row>
    <row r="7" spans="1:19" ht="12.75">
      <c r="A7" s="78">
        <v>3</v>
      </c>
      <c r="B7" s="31" t="s">
        <v>32</v>
      </c>
      <c r="C7" s="31" t="s">
        <v>33</v>
      </c>
      <c r="D7" s="31"/>
      <c r="E7" s="33" t="s">
        <v>25</v>
      </c>
      <c r="F7" s="101">
        <v>13.8</v>
      </c>
      <c r="G7" s="102">
        <v>70.8</v>
      </c>
      <c r="H7" s="35">
        <v>66.5</v>
      </c>
      <c r="I7" s="36">
        <v>12</v>
      </c>
      <c r="J7" s="37">
        <v>0.43</v>
      </c>
      <c r="K7" s="38">
        <v>1.62</v>
      </c>
      <c r="L7" s="30" t="s">
        <v>84</v>
      </c>
      <c r="M7" s="9">
        <v>4</v>
      </c>
      <c r="N7" s="36">
        <v>6.2</v>
      </c>
      <c r="O7" s="39">
        <v>61</v>
      </c>
      <c r="P7" s="35">
        <v>7.6</v>
      </c>
      <c r="Q7" s="36">
        <v>70.7</v>
      </c>
      <c r="R7" s="32">
        <v>1050</v>
      </c>
      <c r="S7" s="33">
        <v>4</v>
      </c>
    </row>
    <row r="8" spans="1:19" ht="12.75">
      <c r="A8" s="78">
        <v>4</v>
      </c>
      <c r="B8" s="31" t="s">
        <v>30</v>
      </c>
      <c r="C8" s="31" t="s">
        <v>31</v>
      </c>
      <c r="D8" s="31"/>
      <c r="E8" s="33" t="s">
        <v>25</v>
      </c>
      <c r="F8" s="101">
        <v>12</v>
      </c>
      <c r="G8" s="102">
        <v>89.4</v>
      </c>
      <c r="H8" s="35">
        <v>63</v>
      </c>
      <c r="I8" s="36">
        <v>10.6</v>
      </c>
      <c r="J8" s="37">
        <v>0.43</v>
      </c>
      <c r="K8" s="38">
        <v>1.45</v>
      </c>
      <c r="L8" s="30" t="s">
        <v>84</v>
      </c>
      <c r="M8" s="9">
        <v>4</v>
      </c>
      <c r="N8" s="36">
        <v>6</v>
      </c>
      <c r="O8" s="39">
        <v>59.1</v>
      </c>
      <c r="P8" s="35">
        <v>13.8</v>
      </c>
      <c r="Q8" s="36">
        <v>74.8</v>
      </c>
      <c r="R8" s="32">
        <v>975</v>
      </c>
      <c r="S8" s="33">
        <v>4</v>
      </c>
    </row>
    <row r="9" spans="1:19" ht="12.75">
      <c r="A9" s="78">
        <v>5</v>
      </c>
      <c r="B9" s="31" t="s">
        <v>34</v>
      </c>
      <c r="C9" s="31" t="s">
        <v>114</v>
      </c>
      <c r="D9" s="31"/>
      <c r="E9" s="33" t="s">
        <v>25</v>
      </c>
      <c r="F9" s="101">
        <v>12.9</v>
      </c>
      <c r="G9" s="102">
        <v>75.1</v>
      </c>
      <c r="H9" s="35">
        <v>65.4</v>
      </c>
      <c r="I9" s="36">
        <v>11.3</v>
      </c>
      <c r="J9" s="37">
        <v>0.41</v>
      </c>
      <c r="K9" s="38">
        <v>1.59</v>
      </c>
      <c r="L9" s="30" t="s">
        <v>26</v>
      </c>
      <c r="M9" s="9">
        <v>4</v>
      </c>
      <c r="N9" s="36">
        <v>3</v>
      </c>
      <c r="O9" s="39">
        <v>58.5</v>
      </c>
      <c r="P9" s="35">
        <v>4.3</v>
      </c>
      <c r="Q9" s="36">
        <v>68.7</v>
      </c>
      <c r="R9" s="32">
        <v>955</v>
      </c>
      <c r="S9" s="33">
        <v>2</v>
      </c>
    </row>
    <row r="10" spans="1:19" ht="12.75">
      <c r="A10" s="78">
        <v>6</v>
      </c>
      <c r="B10" s="31" t="s">
        <v>38</v>
      </c>
      <c r="C10" s="31" t="s">
        <v>39</v>
      </c>
      <c r="D10" s="31"/>
      <c r="E10" s="33" t="s">
        <v>25</v>
      </c>
      <c r="F10" s="101">
        <v>11.6</v>
      </c>
      <c r="G10" s="102">
        <v>89.9</v>
      </c>
      <c r="H10" s="35">
        <v>65.1</v>
      </c>
      <c r="I10" s="36">
        <v>10.4</v>
      </c>
      <c r="J10" s="37">
        <v>0.45</v>
      </c>
      <c r="K10" s="38">
        <v>1.55</v>
      </c>
      <c r="L10" s="30" t="s">
        <v>84</v>
      </c>
      <c r="M10" s="9">
        <v>4</v>
      </c>
      <c r="N10" s="36">
        <v>5</v>
      </c>
      <c r="O10" s="39">
        <v>58.6</v>
      </c>
      <c r="P10" s="35">
        <v>5.7</v>
      </c>
      <c r="Q10" s="36">
        <v>68.8</v>
      </c>
      <c r="R10" s="32">
        <v>860</v>
      </c>
      <c r="S10" s="33">
        <v>4</v>
      </c>
    </row>
    <row r="11" spans="1:19" ht="12.75">
      <c r="A11" s="78">
        <v>7</v>
      </c>
      <c r="B11" s="31" t="s">
        <v>40</v>
      </c>
      <c r="C11" s="31" t="s">
        <v>41</v>
      </c>
      <c r="D11" s="31"/>
      <c r="E11" s="33" t="s">
        <v>25</v>
      </c>
      <c r="F11" s="101">
        <v>12.8</v>
      </c>
      <c r="G11" s="102">
        <v>72.1</v>
      </c>
      <c r="H11" s="35">
        <v>66.8</v>
      </c>
      <c r="I11" s="36">
        <v>11.6</v>
      </c>
      <c r="J11" s="37">
        <v>0.41</v>
      </c>
      <c r="K11" s="38">
        <v>1.43</v>
      </c>
      <c r="L11" s="30" t="s">
        <v>84</v>
      </c>
      <c r="M11" s="9">
        <v>3</v>
      </c>
      <c r="N11" s="36">
        <v>4.3</v>
      </c>
      <c r="O11" s="39">
        <v>59.1</v>
      </c>
      <c r="P11" s="35">
        <v>5</v>
      </c>
      <c r="Q11" s="36">
        <v>68.8</v>
      </c>
      <c r="R11" s="32">
        <v>950</v>
      </c>
      <c r="S11" s="33">
        <v>4</v>
      </c>
    </row>
    <row r="12" spans="1:19" ht="12.75">
      <c r="A12" s="78">
        <v>8</v>
      </c>
      <c r="B12" s="31" t="s">
        <v>115</v>
      </c>
      <c r="C12" s="31" t="s">
        <v>116</v>
      </c>
      <c r="D12" s="31"/>
      <c r="E12" s="33" t="s">
        <v>25</v>
      </c>
      <c r="F12" s="101">
        <v>11.6</v>
      </c>
      <c r="G12" s="102">
        <v>82.2</v>
      </c>
      <c r="H12" s="35">
        <v>68.1</v>
      </c>
      <c r="I12" s="36">
        <v>10.2</v>
      </c>
      <c r="J12" s="37">
        <v>0.43</v>
      </c>
      <c r="K12" s="38">
        <v>1.39</v>
      </c>
      <c r="L12" s="30" t="s">
        <v>26</v>
      </c>
      <c r="M12" s="9">
        <v>3</v>
      </c>
      <c r="N12" s="36">
        <v>4.4</v>
      </c>
      <c r="O12" s="39">
        <v>57.6</v>
      </c>
      <c r="P12" s="35">
        <v>4.6</v>
      </c>
      <c r="Q12" s="36">
        <v>67.8</v>
      </c>
      <c r="R12" s="32">
        <v>950</v>
      </c>
      <c r="S12" s="33">
        <v>3</v>
      </c>
    </row>
    <row r="13" spans="1:19" ht="12.75">
      <c r="A13" s="78">
        <v>9</v>
      </c>
      <c r="B13" s="31" t="s">
        <v>36</v>
      </c>
      <c r="C13" s="31" t="s">
        <v>37</v>
      </c>
      <c r="D13" s="79" t="s">
        <v>117</v>
      </c>
      <c r="E13" s="33" t="s">
        <v>25</v>
      </c>
      <c r="F13" s="101">
        <v>12.7</v>
      </c>
      <c r="G13" s="102">
        <v>70.4</v>
      </c>
      <c r="H13" s="35">
        <v>65.2</v>
      </c>
      <c r="I13" s="36">
        <v>11.2</v>
      </c>
      <c r="J13" s="37">
        <v>0.44</v>
      </c>
      <c r="K13" s="38">
        <v>1.48</v>
      </c>
      <c r="L13" s="30" t="s">
        <v>26</v>
      </c>
      <c r="M13" s="9">
        <v>4</v>
      </c>
      <c r="N13" s="36">
        <v>7.7</v>
      </c>
      <c r="O13" s="39">
        <v>59.9</v>
      </c>
      <c r="P13" s="35">
        <v>8.8</v>
      </c>
      <c r="Q13" s="36">
        <v>69.6</v>
      </c>
      <c r="R13" s="32">
        <v>985</v>
      </c>
      <c r="S13" s="33">
        <v>4</v>
      </c>
    </row>
    <row r="14" spans="1:19" ht="12.75">
      <c r="A14" s="78">
        <v>10</v>
      </c>
      <c r="B14" s="31" t="s">
        <v>35</v>
      </c>
      <c r="C14" s="31" t="s">
        <v>118</v>
      </c>
      <c r="D14" s="79" t="s">
        <v>117</v>
      </c>
      <c r="E14" s="33" t="s">
        <v>25</v>
      </c>
      <c r="F14" s="101">
        <v>12.8</v>
      </c>
      <c r="G14" s="102">
        <v>74.8</v>
      </c>
      <c r="H14" s="35">
        <v>65.1</v>
      </c>
      <c r="I14" s="36">
        <v>11</v>
      </c>
      <c r="J14" s="37">
        <v>0.42</v>
      </c>
      <c r="K14" s="38">
        <v>1.56</v>
      </c>
      <c r="L14" s="30" t="s">
        <v>26</v>
      </c>
      <c r="M14" s="9">
        <v>4</v>
      </c>
      <c r="N14" s="36">
        <v>6</v>
      </c>
      <c r="O14" s="39">
        <v>58.7</v>
      </c>
      <c r="P14" s="35">
        <v>8.8</v>
      </c>
      <c r="Q14" s="36">
        <v>69.9</v>
      </c>
      <c r="R14" s="32">
        <v>1000</v>
      </c>
      <c r="S14" s="33">
        <v>4</v>
      </c>
    </row>
    <row r="15" spans="1:19" ht="12.75">
      <c r="A15" s="78">
        <v>11</v>
      </c>
      <c r="B15" s="31" t="s">
        <v>65</v>
      </c>
      <c r="C15" s="31" t="s">
        <v>66</v>
      </c>
      <c r="D15" s="79" t="s">
        <v>117</v>
      </c>
      <c r="E15" s="33" t="s">
        <v>25</v>
      </c>
      <c r="F15" s="101">
        <v>13.4</v>
      </c>
      <c r="G15" s="102">
        <v>71.4</v>
      </c>
      <c r="H15" s="35">
        <v>66.8</v>
      </c>
      <c r="I15" s="36">
        <v>11.7</v>
      </c>
      <c r="J15" s="37">
        <v>0.45</v>
      </c>
      <c r="K15" s="38">
        <v>1.67</v>
      </c>
      <c r="L15" s="30" t="s">
        <v>26</v>
      </c>
      <c r="M15" s="9">
        <v>5</v>
      </c>
      <c r="N15" s="36">
        <v>6.5</v>
      </c>
      <c r="O15" s="39">
        <v>59.6</v>
      </c>
      <c r="P15" s="35">
        <v>9.4</v>
      </c>
      <c r="Q15" s="36">
        <v>69.8</v>
      </c>
      <c r="R15" s="32">
        <v>1015</v>
      </c>
      <c r="S15" s="33">
        <v>4</v>
      </c>
    </row>
    <row r="16" spans="1:19" ht="12.75">
      <c r="A16" s="78">
        <v>12</v>
      </c>
      <c r="B16" s="31" t="s">
        <v>42</v>
      </c>
      <c r="C16" s="31" t="s">
        <v>43</v>
      </c>
      <c r="D16" s="79" t="s">
        <v>119</v>
      </c>
      <c r="E16" s="33" t="s">
        <v>25</v>
      </c>
      <c r="F16" s="101">
        <v>11.9</v>
      </c>
      <c r="G16" s="102">
        <v>82.9</v>
      </c>
      <c r="H16" s="35">
        <v>63.6</v>
      </c>
      <c r="I16" s="36">
        <v>10.3</v>
      </c>
      <c r="J16" s="37">
        <v>0.45</v>
      </c>
      <c r="K16" s="38">
        <v>1.5</v>
      </c>
      <c r="L16" s="30" t="s">
        <v>26</v>
      </c>
      <c r="M16" s="9">
        <v>4</v>
      </c>
      <c r="N16" s="36">
        <v>4.5</v>
      </c>
      <c r="O16" s="39">
        <v>57.6</v>
      </c>
      <c r="P16" s="35">
        <v>7.5</v>
      </c>
      <c r="Q16" s="36">
        <v>70.8</v>
      </c>
      <c r="R16" s="32">
        <v>915</v>
      </c>
      <c r="S16" s="33">
        <v>4</v>
      </c>
    </row>
    <row r="17" spans="1:19" ht="12.75">
      <c r="A17" s="78">
        <v>13</v>
      </c>
      <c r="B17" s="31" t="s">
        <v>44</v>
      </c>
      <c r="C17" s="31" t="s">
        <v>45</v>
      </c>
      <c r="D17" s="79" t="s">
        <v>119</v>
      </c>
      <c r="E17" s="33" t="s">
        <v>25</v>
      </c>
      <c r="F17" s="101">
        <v>12.1</v>
      </c>
      <c r="G17" s="102">
        <v>77.8</v>
      </c>
      <c r="H17" s="35">
        <v>66.2</v>
      </c>
      <c r="I17" s="36">
        <v>10.5</v>
      </c>
      <c r="J17" s="37">
        <v>0.44</v>
      </c>
      <c r="K17" s="38">
        <v>1.48</v>
      </c>
      <c r="L17" s="30" t="s">
        <v>29</v>
      </c>
      <c r="M17" s="9">
        <v>5</v>
      </c>
      <c r="N17" s="36">
        <v>5.2</v>
      </c>
      <c r="O17" s="39">
        <v>60.3</v>
      </c>
      <c r="P17" s="35">
        <v>6.1</v>
      </c>
      <c r="Q17" s="36">
        <v>71</v>
      </c>
      <c r="R17" s="32">
        <v>910</v>
      </c>
      <c r="S17" s="33">
        <v>4</v>
      </c>
    </row>
    <row r="18" spans="1:19" ht="12.75">
      <c r="A18" s="78">
        <v>14</v>
      </c>
      <c r="B18" s="31" t="s">
        <v>46</v>
      </c>
      <c r="C18" s="31" t="s">
        <v>47</v>
      </c>
      <c r="D18" s="31"/>
      <c r="E18" s="33" t="s">
        <v>25</v>
      </c>
      <c r="F18" s="101">
        <v>12.5</v>
      </c>
      <c r="G18" s="102">
        <v>75.3</v>
      </c>
      <c r="H18" s="35">
        <v>67.8</v>
      </c>
      <c r="I18" s="36">
        <v>10.9</v>
      </c>
      <c r="J18" s="37">
        <v>0.43</v>
      </c>
      <c r="K18" s="38">
        <v>1.38</v>
      </c>
      <c r="L18" s="30" t="s">
        <v>26</v>
      </c>
      <c r="M18" s="9">
        <v>4</v>
      </c>
      <c r="N18" s="36">
        <v>6.3</v>
      </c>
      <c r="O18" s="39">
        <v>60.2</v>
      </c>
      <c r="P18" s="35">
        <v>7.9</v>
      </c>
      <c r="Q18" s="36">
        <v>70.9</v>
      </c>
      <c r="R18" s="32">
        <v>960</v>
      </c>
      <c r="S18" s="33">
        <v>4</v>
      </c>
    </row>
    <row r="19" spans="1:19" ht="12.75">
      <c r="A19" s="78">
        <v>15</v>
      </c>
      <c r="B19" s="31" t="s">
        <v>48</v>
      </c>
      <c r="C19" s="31" t="s">
        <v>49</v>
      </c>
      <c r="D19" s="31"/>
      <c r="E19" s="33" t="s">
        <v>25</v>
      </c>
      <c r="F19" s="101">
        <v>12.8</v>
      </c>
      <c r="G19" s="102">
        <v>65.7</v>
      </c>
      <c r="H19" s="35">
        <v>67.1</v>
      </c>
      <c r="I19" s="36">
        <v>11.4</v>
      </c>
      <c r="J19" s="37">
        <v>0.44</v>
      </c>
      <c r="K19" s="38">
        <v>1.48</v>
      </c>
      <c r="L19" s="30" t="s">
        <v>84</v>
      </c>
      <c r="M19" s="9">
        <v>4</v>
      </c>
      <c r="N19" s="36">
        <v>3.7</v>
      </c>
      <c r="O19" s="39">
        <v>59.6</v>
      </c>
      <c r="P19" s="35">
        <v>4.4</v>
      </c>
      <c r="Q19" s="36">
        <v>69.8</v>
      </c>
      <c r="R19" s="32">
        <v>935</v>
      </c>
      <c r="S19" s="33">
        <v>4</v>
      </c>
    </row>
    <row r="20" spans="1:19" ht="12.75">
      <c r="A20" s="78">
        <v>16</v>
      </c>
      <c r="B20" s="31" t="s">
        <v>50</v>
      </c>
      <c r="C20" s="31" t="s">
        <v>120</v>
      </c>
      <c r="D20" s="31"/>
      <c r="E20" s="33" t="s">
        <v>25</v>
      </c>
      <c r="F20" s="101">
        <v>13.8</v>
      </c>
      <c r="G20" s="102">
        <v>73.4</v>
      </c>
      <c r="H20" s="35">
        <v>64.5</v>
      </c>
      <c r="I20" s="36">
        <v>12.1</v>
      </c>
      <c r="J20" s="37">
        <v>0.42</v>
      </c>
      <c r="K20" s="38">
        <v>1.44</v>
      </c>
      <c r="L20" s="30" t="s">
        <v>26</v>
      </c>
      <c r="M20" s="9">
        <v>4</v>
      </c>
      <c r="N20" s="36">
        <v>3.4</v>
      </c>
      <c r="O20" s="39">
        <v>61.4</v>
      </c>
      <c r="P20" s="35">
        <v>3.9</v>
      </c>
      <c r="Q20" s="36">
        <v>71.6</v>
      </c>
      <c r="R20" s="32">
        <v>975</v>
      </c>
      <c r="S20" s="33">
        <v>3</v>
      </c>
    </row>
    <row r="21" spans="1:19" ht="12.75">
      <c r="A21" s="78">
        <v>17</v>
      </c>
      <c r="B21" s="31" t="s">
        <v>51</v>
      </c>
      <c r="C21" s="31" t="s">
        <v>121</v>
      </c>
      <c r="D21" s="31"/>
      <c r="E21" s="33" t="s">
        <v>25</v>
      </c>
      <c r="F21" s="101">
        <v>12</v>
      </c>
      <c r="G21" s="102">
        <v>70</v>
      </c>
      <c r="H21" s="35">
        <v>68.3</v>
      </c>
      <c r="I21" s="36">
        <v>10.5</v>
      </c>
      <c r="J21" s="37">
        <v>0.41</v>
      </c>
      <c r="K21" s="38">
        <v>1.54</v>
      </c>
      <c r="L21" s="30" t="s">
        <v>26</v>
      </c>
      <c r="M21" s="9">
        <v>4</v>
      </c>
      <c r="N21" s="36">
        <v>4.9</v>
      </c>
      <c r="O21" s="39">
        <v>59.1</v>
      </c>
      <c r="P21" s="35">
        <v>6.8</v>
      </c>
      <c r="Q21" s="36">
        <v>68.8</v>
      </c>
      <c r="R21" s="32">
        <v>950</v>
      </c>
      <c r="S21" s="33">
        <v>4</v>
      </c>
    </row>
    <row r="22" spans="1:19" ht="12.75">
      <c r="A22" s="78">
        <v>18</v>
      </c>
      <c r="B22" s="31" t="s">
        <v>52</v>
      </c>
      <c r="C22" s="31" t="s">
        <v>121</v>
      </c>
      <c r="D22" s="31"/>
      <c r="E22" s="33" t="s">
        <v>25</v>
      </c>
      <c r="F22" s="101">
        <v>13.8</v>
      </c>
      <c r="G22" s="102">
        <v>69.7</v>
      </c>
      <c r="H22" s="35">
        <v>65.1</v>
      </c>
      <c r="I22" s="36">
        <v>11.8</v>
      </c>
      <c r="J22" s="37">
        <v>0.4</v>
      </c>
      <c r="K22" s="38">
        <v>1.45</v>
      </c>
      <c r="L22" s="30" t="s">
        <v>26</v>
      </c>
      <c r="M22" s="9">
        <v>4</v>
      </c>
      <c r="N22" s="36">
        <v>3.9</v>
      </c>
      <c r="O22" s="39">
        <v>61.5</v>
      </c>
      <c r="P22" s="35">
        <v>4.2</v>
      </c>
      <c r="Q22" s="36">
        <v>71.7</v>
      </c>
      <c r="R22" s="32">
        <v>960</v>
      </c>
      <c r="S22" s="33">
        <v>3</v>
      </c>
    </row>
    <row r="23" spans="1:19" ht="12.75">
      <c r="A23" s="78">
        <v>19</v>
      </c>
      <c r="B23" s="31" t="s">
        <v>53</v>
      </c>
      <c r="C23" s="31" t="s">
        <v>122</v>
      </c>
      <c r="D23" s="31"/>
      <c r="E23" s="33" t="s">
        <v>25</v>
      </c>
      <c r="F23" s="101">
        <v>12.3</v>
      </c>
      <c r="G23" s="102">
        <v>72.9</v>
      </c>
      <c r="H23" s="35">
        <v>67.5</v>
      </c>
      <c r="I23" s="36">
        <v>10.7</v>
      </c>
      <c r="J23" s="37">
        <v>0.42</v>
      </c>
      <c r="K23" s="38">
        <v>1.44</v>
      </c>
      <c r="L23" s="30" t="s">
        <v>26</v>
      </c>
      <c r="M23" s="9">
        <v>3</v>
      </c>
      <c r="N23" s="36">
        <v>4.8</v>
      </c>
      <c r="O23" s="39">
        <v>60.2</v>
      </c>
      <c r="P23" s="35">
        <v>5</v>
      </c>
      <c r="Q23" s="36">
        <v>69.9</v>
      </c>
      <c r="R23" s="32">
        <v>970</v>
      </c>
      <c r="S23" s="33">
        <v>4</v>
      </c>
    </row>
    <row r="24" spans="1:19" ht="12.75">
      <c r="A24" s="78">
        <v>20</v>
      </c>
      <c r="B24" s="31" t="s">
        <v>54</v>
      </c>
      <c r="C24" s="31" t="s">
        <v>55</v>
      </c>
      <c r="D24" s="31"/>
      <c r="E24" s="33" t="s">
        <v>25</v>
      </c>
      <c r="F24" s="101">
        <v>12.4</v>
      </c>
      <c r="G24" s="102">
        <v>64.3</v>
      </c>
      <c r="H24" s="35">
        <v>65.6</v>
      </c>
      <c r="I24" s="36">
        <v>10.6</v>
      </c>
      <c r="J24" s="37">
        <v>0.4</v>
      </c>
      <c r="K24" s="38">
        <v>1.39</v>
      </c>
      <c r="L24" s="30" t="s">
        <v>26</v>
      </c>
      <c r="M24" s="9">
        <v>4</v>
      </c>
      <c r="N24" s="36">
        <v>5.4</v>
      </c>
      <c r="O24" s="39">
        <v>59.6</v>
      </c>
      <c r="P24" s="35">
        <v>5.8</v>
      </c>
      <c r="Q24" s="36">
        <v>69.8</v>
      </c>
      <c r="R24" s="32">
        <v>945</v>
      </c>
      <c r="S24" s="33">
        <v>3</v>
      </c>
    </row>
    <row r="25" spans="1:19" ht="12.75">
      <c r="A25" s="78">
        <v>21</v>
      </c>
      <c r="B25" s="31" t="s">
        <v>56</v>
      </c>
      <c r="C25" s="31" t="s">
        <v>55</v>
      </c>
      <c r="D25" s="31"/>
      <c r="E25" s="33" t="s">
        <v>25</v>
      </c>
      <c r="F25" s="101">
        <v>12.8</v>
      </c>
      <c r="G25" s="102">
        <v>71.9</v>
      </c>
      <c r="H25" s="35">
        <v>65.2</v>
      </c>
      <c r="I25" s="36">
        <v>11.2</v>
      </c>
      <c r="J25" s="37">
        <v>0.43</v>
      </c>
      <c r="K25" s="38">
        <v>1.49</v>
      </c>
      <c r="L25" s="30" t="s">
        <v>26</v>
      </c>
      <c r="M25" s="9">
        <v>4</v>
      </c>
      <c r="N25" s="36">
        <v>5</v>
      </c>
      <c r="O25" s="39">
        <v>59.7</v>
      </c>
      <c r="P25" s="35">
        <v>4.6</v>
      </c>
      <c r="Q25" s="36">
        <v>69.9</v>
      </c>
      <c r="R25" s="32">
        <v>915</v>
      </c>
      <c r="S25" s="33">
        <v>4</v>
      </c>
    </row>
    <row r="26" spans="1:19" ht="12.75">
      <c r="A26" s="78">
        <v>22</v>
      </c>
      <c r="B26" s="31" t="s">
        <v>57</v>
      </c>
      <c r="C26" s="31" t="s">
        <v>55</v>
      </c>
      <c r="D26" s="31"/>
      <c r="E26" s="33" t="s">
        <v>25</v>
      </c>
      <c r="F26" s="101">
        <v>12.8</v>
      </c>
      <c r="G26" s="102">
        <v>73.3</v>
      </c>
      <c r="H26" s="35">
        <v>64.5</v>
      </c>
      <c r="I26" s="36">
        <v>11.2</v>
      </c>
      <c r="J26" s="37">
        <v>0.43</v>
      </c>
      <c r="K26" s="38">
        <v>1.46</v>
      </c>
      <c r="L26" s="30" t="s">
        <v>26</v>
      </c>
      <c r="M26" s="9">
        <v>4</v>
      </c>
      <c r="N26" s="36">
        <v>4.9</v>
      </c>
      <c r="O26" s="39">
        <v>60.1</v>
      </c>
      <c r="P26" s="35">
        <v>4.8</v>
      </c>
      <c r="Q26" s="36">
        <v>69.8</v>
      </c>
      <c r="R26" s="32">
        <v>930</v>
      </c>
      <c r="S26" s="33">
        <v>4</v>
      </c>
    </row>
    <row r="27" spans="1:19" ht="12.75">
      <c r="A27" s="78">
        <v>23</v>
      </c>
      <c r="B27" s="31" t="s">
        <v>58</v>
      </c>
      <c r="C27" s="31" t="s">
        <v>59</v>
      </c>
      <c r="D27" s="31"/>
      <c r="E27" s="33" t="s">
        <v>25</v>
      </c>
      <c r="F27" s="101">
        <v>12</v>
      </c>
      <c r="G27" s="102">
        <v>87.8</v>
      </c>
      <c r="H27" s="35">
        <v>65.3</v>
      </c>
      <c r="I27" s="36">
        <v>10.9</v>
      </c>
      <c r="J27" s="37">
        <v>0.45</v>
      </c>
      <c r="K27" s="38">
        <v>1.57</v>
      </c>
      <c r="L27" s="30" t="s">
        <v>26</v>
      </c>
      <c r="M27" s="9">
        <v>4</v>
      </c>
      <c r="N27" s="36">
        <v>6.3</v>
      </c>
      <c r="O27" s="39">
        <v>60.4</v>
      </c>
      <c r="P27" s="35">
        <v>8.1</v>
      </c>
      <c r="Q27" s="36">
        <v>70.6</v>
      </c>
      <c r="R27" s="32">
        <v>950</v>
      </c>
      <c r="S27" s="33">
        <v>4</v>
      </c>
    </row>
    <row r="28" spans="1:19" ht="12.75">
      <c r="A28" s="78">
        <v>24</v>
      </c>
      <c r="B28" s="31" t="s">
        <v>60</v>
      </c>
      <c r="C28" s="31" t="s">
        <v>61</v>
      </c>
      <c r="D28" s="31"/>
      <c r="E28" s="33" t="s">
        <v>25</v>
      </c>
      <c r="F28" s="101">
        <v>12.4</v>
      </c>
      <c r="G28" s="102">
        <v>62.3</v>
      </c>
      <c r="H28" s="35">
        <v>68.2</v>
      </c>
      <c r="I28" s="36">
        <v>11</v>
      </c>
      <c r="J28" s="37">
        <v>0.43</v>
      </c>
      <c r="K28" s="38">
        <v>1.39</v>
      </c>
      <c r="L28" s="30" t="s">
        <v>26</v>
      </c>
      <c r="M28" s="9">
        <v>4</v>
      </c>
      <c r="N28" s="36">
        <v>5.3</v>
      </c>
      <c r="O28" s="39">
        <v>60.2</v>
      </c>
      <c r="P28" s="35">
        <v>5.6</v>
      </c>
      <c r="Q28" s="36">
        <v>69.9</v>
      </c>
      <c r="R28" s="32">
        <v>925</v>
      </c>
      <c r="S28" s="33">
        <v>4</v>
      </c>
    </row>
    <row r="29" spans="1:19" ht="12.75">
      <c r="A29" s="78">
        <v>25</v>
      </c>
      <c r="B29" s="31" t="s">
        <v>62</v>
      </c>
      <c r="C29" s="31" t="s">
        <v>123</v>
      </c>
      <c r="D29" s="31"/>
      <c r="E29" s="33" t="s">
        <v>25</v>
      </c>
      <c r="F29" s="101">
        <v>11.6</v>
      </c>
      <c r="G29" s="102">
        <v>76.2</v>
      </c>
      <c r="H29" s="35">
        <v>64.8</v>
      </c>
      <c r="I29" s="36">
        <v>10.2</v>
      </c>
      <c r="J29" s="37">
        <v>0.45</v>
      </c>
      <c r="K29" s="38">
        <v>1.65</v>
      </c>
      <c r="L29" s="30" t="s">
        <v>26</v>
      </c>
      <c r="M29" s="9">
        <v>4</v>
      </c>
      <c r="N29" s="36">
        <v>6</v>
      </c>
      <c r="O29" s="39">
        <v>59.1</v>
      </c>
      <c r="P29" s="35">
        <v>7.1</v>
      </c>
      <c r="Q29" s="36">
        <v>69.8</v>
      </c>
      <c r="R29" s="32">
        <v>930</v>
      </c>
      <c r="S29" s="33">
        <v>4</v>
      </c>
    </row>
    <row r="30" spans="1:19" ht="12.75">
      <c r="A30" s="78">
        <v>26</v>
      </c>
      <c r="B30" s="31" t="s">
        <v>124</v>
      </c>
      <c r="C30" s="31" t="s">
        <v>125</v>
      </c>
      <c r="D30" s="31"/>
      <c r="E30" s="33" t="s">
        <v>25</v>
      </c>
      <c r="F30" s="101">
        <v>12.6</v>
      </c>
      <c r="G30" s="102">
        <v>76.7</v>
      </c>
      <c r="H30" s="35">
        <v>68.2</v>
      </c>
      <c r="I30" s="36">
        <v>10.6</v>
      </c>
      <c r="J30" s="37">
        <v>0.41</v>
      </c>
      <c r="K30" s="38">
        <v>1.59</v>
      </c>
      <c r="L30" s="30" t="s">
        <v>26</v>
      </c>
      <c r="M30" s="9">
        <v>4</v>
      </c>
      <c r="N30" s="36">
        <v>5.1</v>
      </c>
      <c r="O30" s="39">
        <v>59.1</v>
      </c>
      <c r="P30" s="35">
        <v>6</v>
      </c>
      <c r="Q30" s="36">
        <v>69.8</v>
      </c>
      <c r="R30" s="32">
        <v>1050</v>
      </c>
      <c r="S30" s="33">
        <v>4</v>
      </c>
    </row>
    <row r="31" spans="1:19" ht="12.75">
      <c r="A31" s="78">
        <v>27</v>
      </c>
      <c r="B31" s="31" t="s">
        <v>126</v>
      </c>
      <c r="C31" s="31" t="s">
        <v>125</v>
      </c>
      <c r="D31" s="31"/>
      <c r="E31" s="33" t="s">
        <v>25</v>
      </c>
      <c r="F31" s="101">
        <v>11.5</v>
      </c>
      <c r="G31" s="102">
        <v>84.2</v>
      </c>
      <c r="H31" s="35">
        <v>60.5</v>
      </c>
      <c r="I31" s="36">
        <v>10.3</v>
      </c>
      <c r="J31" s="37">
        <v>0.45</v>
      </c>
      <c r="K31" s="38">
        <v>1.51</v>
      </c>
      <c r="L31" s="30" t="s">
        <v>26</v>
      </c>
      <c r="M31" s="9">
        <v>4</v>
      </c>
      <c r="N31" s="36">
        <v>5</v>
      </c>
      <c r="O31" s="39">
        <v>60.6</v>
      </c>
      <c r="P31" s="35">
        <v>5.8</v>
      </c>
      <c r="Q31" s="36">
        <v>71.8</v>
      </c>
      <c r="R31" s="32">
        <v>900</v>
      </c>
      <c r="S31" s="33">
        <v>4</v>
      </c>
    </row>
    <row r="32" spans="1:19" ht="12.75">
      <c r="A32" s="78">
        <v>28</v>
      </c>
      <c r="B32" s="31" t="s">
        <v>127</v>
      </c>
      <c r="C32" s="31" t="s">
        <v>125</v>
      </c>
      <c r="D32" s="31"/>
      <c r="E32" s="33" t="s">
        <v>25</v>
      </c>
      <c r="F32" s="101">
        <v>11.7</v>
      </c>
      <c r="G32" s="102">
        <v>85.5</v>
      </c>
      <c r="H32" s="35">
        <v>61.9</v>
      </c>
      <c r="I32" s="36">
        <v>10.4</v>
      </c>
      <c r="J32" s="37">
        <v>0.45</v>
      </c>
      <c r="K32" s="38">
        <v>1.59</v>
      </c>
      <c r="L32" s="30" t="s">
        <v>26</v>
      </c>
      <c r="M32" s="9">
        <v>5</v>
      </c>
      <c r="N32" s="36">
        <v>5.2</v>
      </c>
      <c r="O32" s="39">
        <v>60</v>
      </c>
      <c r="P32" s="35">
        <v>7.4</v>
      </c>
      <c r="Q32" s="36">
        <v>72.7</v>
      </c>
      <c r="R32" s="32">
        <v>915</v>
      </c>
      <c r="S32" s="33">
        <v>3</v>
      </c>
    </row>
    <row r="33" spans="1:19" ht="12.75">
      <c r="A33" s="78">
        <v>29</v>
      </c>
      <c r="B33" s="31" t="s">
        <v>128</v>
      </c>
      <c r="C33" s="31" t="s">
        <v>125</v>
      </c>
      <c r="D33" s="31"/>
      <c r="E33" s="33" t="s">
        <v>25</v>
      </c>
      <c r="F33" s="101">
        <v>12.2</v>
      </c>
      <c r="G33" s="102">
        <v>83</v>
      </c>
      <c r="H33" s="35">
        <v>62.4</v>
      </c>
      <c r="I33" s="36">
        <v>10.7</v>
      </c>
      <c r="J33" s="37">
        <v>0.44</v>
      </c>
      <c r="K33" s="38">
        <v>1.62</v>
      </c>
      <c r="L33" s="30" t="s">
        <v>26</v>
      </c>
      <c r="M33" s="9">
        <v>4</v>
      </c>
      <c r="N33" s="36">
        <v>8.8</v>
      </c>
      <c r="O33" s="39">
        <v>60.3</v>
      </c>
      <c r="P33" s="35">
        <v>11.3</v>
      </c>
      <c r="Q33" s="36">
        <v>75.5</v>
      </c>
      <c r="R33" s="32">
        <v>995</v>
      </c>
      <c r="S33" s="33">
        <v>4</v>
      </c>
    </row>
    <row r="34" spans="1:19" ht="12.75">
      <c r="A34" s="78">
        <v>30</v>
      </c>
      <c r="B34" s="31" t="s">
        <v>129</v>
      </c>
      <c r="C34" s="31" t="s">
        <v>130</v>
      </c>
      <c r="D34" s="31"/>
      <c r="E34" s="33" t="s">
        <v>25</v>
      </c>
      <c r="F34" s="101">
        <v>12.8</v>
      </c>
      <c r="G34" s="102">
        <v>88.1</v>
      </c>
      <c r="H34" s="35">
        <v>65.6</v>
      </c>
      <c r="I34" s="36">
        <v>11.5</v>
      </c>
      <c r="J34" s="37">
        <v>0.44</v>
      </c>
      <c r="K34" s="38">
        <v>1.5</v>
      </c>
      <c r="L34" s="30" t="s">
        <v>26</v>
      </c>
      <c r="M34" s="9">
        <v>4</v>
      </c>
      <c r="N34" s="36">
        <v>4.1</v>
      </c>
      <c r="O34" s="39">
        <v>61</v>
      </c>
      <c r="P34" s="35">
        <v>5.7</v>
      </c>
      <c r="Q34" s="36">
        <v>71.7</v>
      </c>
      <c r="R34" s="32">
        <v>1010</v>
      </c>
      <c r="S34" s="33">
        <v>4</v>
      </c>
    </row>
    <row r="35" spans="1:19" ht="12.75">
      <c r="A35" s="78">
        <v>31</v>
      </c>
      <c r="B35" s="31" t="s">
        <v>131</v>
      </c>
      <c r="C35" s="31" t="s">
        <v>132</v>
      </c>
      <c r="D35" s="31"/>
      <c r="E35" s="33" t="s">
        <v>25</v>
      </c>
      <c r="F35" s="101">
        <v>13</v>
      </c>
      <c r="G35" s="102">
        <v>84.4</v>
      </c>
      <c r="H35" s="35">
        <v>67.6</v>
      </c>
      <c r="I35" s="36">
        <v>11.3</v>
      </c>
      <c r="J35" s="37">
        <v>0.45</v>
      </c>
      <c r="K35" s="38">
        <v>1.47</v>
      </c>
      <c r="L35" s="30" t="s">
        <v>26</v>
      </c>
      <c r="M35" s="9">
        <v>5</v>
      </c>
      <c r="N35" s="36">
        <v>5</v>
      </c>
      <c r="O35" s="39">
        <v>60.2</v>
      </c>
      <c r="P35" s="35">
        <v>6.4</v>
      </c>
      <c r="Q35" s="36">
        <v>69.9</v>
      </c>
      <c r="R35" s="32">
        <v>1055</v>
      </c>
      <c r="S35" s="33">
        <v>4</v>
      </c>
    </row>
    <row r="36" spans="1:19" ht="12.75">
      <c r="A36" s="78">
        <v>32</v>
      </c>
      <c r="B36" s="31" t="s">
        <v>133</v>
      </c>
      <c r="C36" s="31" t="s">
        <v>134</v>
      </c>
      <c r="D36" s="31"/>
      <c r="E36" s="33" t="s">
        <v>25</v>
      </c>
      <c r="F36" s="101">
        <v>12.7</v>
      </c>
      <c r="G36" s="102">
        <v>78</v>
      </c>
      <c r="H36" s="35">
        <v>68.1</v>
      </c>
      <c r="I36" s="36">
        <v>11.2</v>
      </c>
      <c r="J36" s="37">
        <v>0.42</v>
      </c>
      <c r="K36" s="38">
        <v>1.64</v>
      </c>
      <c r="L36" s="30" t="s">
        <v>26</v>
      </c>
      <c r="M36" s="9">
        <v>4</v>
      </c>
      <c r="N36" s="36">
        <v>5</v>
      </c>
      <c r="O36" s="39">
        <v>60</v>
      </c>
      <c r="P36" s="35">
        <v>8</v>
      </c>
      <c r="Q36" s="36">
        <v>71.7</v>
      </c>
      <c r="R36" s="32">
        <v>1015</v>
      </c>
      <c r="S36" s="33">
        <v>4</v>
      </c>
    </row>
    <row r="37" spans="1:19" ht="12.75">
      <c r="A37" s="78">
        <v>33</v>
      </c>
      <c r="B37" s="31" t="s">
        <v>135</v>
      </c>
      <c r="C37" s="31" t="s">
        <v>136</v>
      </c>
      <c r="D37" s="31"/>
      <c r="E37" s="33" t="s">
        <v>25</v>
      </c>
      <c r="F37" s="101">
        <v>11.7</v>
      </c>
      <c r="G37" s="102">
        <v>79.6</v>
      </c>
      <c r="H37" s="35">
        <v>67.2</v>
      </c>
      <c r="I37" s="36">
        <v>10.5</v>
      </c>
      <c r="J37" s="37">
        <v>0.44</v>
      </c>
      <c r="K37" s="38">
        <v>1.74</v>
      </c>
      <c r="L37" s="30" t="s">
        <v>26</v>
      </c>
      <c r="M37" s="9">
        <v>4</v>
      </c>
      <c r="N37" s="36">
        <v>6</v>
      </c>
      <c r="O37" s="39">
        <v>59.2</v>
      </c>
      <c r="P37" s="35">
        <v>7.6</v>
      </c>
      <c r="Q37" s="36">
        <v>71.9</v>
      </c>
      <c r="R37" s="32">
        <v>975</v>
      </c>
      <c r="S37" s="33">
        <v>4</v>
      </c>
    </row>
    <row r="38" spans="1:19" ht="12.75">
      <c r="A38" s="78">
        <v>34</v>
      </c>
      <c r="B38" s="31" t="s">
        <v>137</v>
      </c>
      <c r="C38" s="31" t="s">
        <v>138</v>
      </c>
      <c r="D38" s="31"/>
      <c r="E38" s="33" t="s">
        <v>25</v>
      </c>
      <c r="F38" s="101">
        <v>12.2</v>
      </c>
      <c r="G38" s="102">
        <v>74.1</v>
      </c>
      <c r="H38" s="35">
        <v>65.8</v>
      </c>
      <c r="I38" s="36">
        <v>10.8</v>
      </c>
      <c r="J38" s="37">
        <v>0.43</v>
      </c>
      <c r="K38" s="38">
        <v>1.55</v>
      </c>
      <c r="L38" s="30" t="s">
        <v>26</v>
      </c>
      <c r="M38" s="9">
        <v>4</v>
      </c>
      <c r="N38" s="36">
        <v>4.7</v>
      </c>
      <c r="O38" s="39">
        <v>56.5</v>
      </c>
      <c r="P38" s="35">
        <v>4.5</v>
      </c>
      <c r="Q38" s="36">
        <v>66.7</v>
      </c>
      <c r="R38" s="32">
        <v>915</v>
      </c>
      <c r="S38" s="33">
        <v>3</v>
      </c>
    </row>
    <row r="39" spans="1:19" ht="12.75">
      <c r="A39" s="78">
        <v>35</v>
      </c>
      <c r="B39" s="31" t="s">
        <v>139</v>
      </c>
      <c r="C39" s="31" t="s">
        <v>140</v>
      </c>
      <c r="D39" s="31"/>
      <c r="E39" s="33" t="s">
        <v>25</v>
      </c>
      <c r="F39" s="101">
        <v>11.8</v>
      </c>
      <c r="G39" s="102">
        <v>96.8</v>
      </c>
      <c r="H39" s="35">
        <v>65.2</v>
      </c>
      <c r="I39" s="36">
        <v>10.5</v>
      </c>
      <c r="J39" s="37">
        <v>0.48</v>
      </c>
      <c r="K39" s="38">
        <v>1.51</v>
      </c>
      <c r="L39" s="30" t="s">
        <v>26</v>
      </c>
      <c r="M39" s="9">
        <v>4</v>
      </c>
      <c r="N39" s="36">
        <v>7.9</v>
      </c>
      <c r="O39" s="39">
        <v>63.4</v>
      </c>
      <c r="P39" s="35">
        <v>10.8</v>
      </c>
      <c r="Q39" s="36">
        <v>77.6</v>
      </c>
      <c r="R39" s="32">
        <v>945</v>
      </c>
      <c r="S39" s="33">
        <v>4</v>
      </c>
    </row>
    <row r="40" spans="1:19" ht="12.75">
      <c r="A40" s="78">
        <v>36</v>
      </c>
      <c r="B40" s="31" t="s">
        <v>141</v>
      </c>
      <c r="C40" s="31" t="s">
        <v>142</v>
      </c>
      <c r="D40" s="31"/>
      <c r="E40" s="33" t="s">
        <v>25</v>
      </c>
      <c r="F40" s="101">
        <v>11.1</v>
      </c>
      <c r="G40" s="102">
        <v>84.3</v>
      </c>
      <c r="H40" s="35">
        <v>65.2</v>
      </c>
      <c r="I40" s="36">
        <v>9.6</v>
      </c>
      <c r="J40" s="37">
        <v>0.47</v>
      </c>
      <c r="K40" s="38">
        <v>1.57</v>
      </c>
      <c r="L40" s="30" t="s">
        <v>26</v>
      </c>
      <c r="M40" s="9">
        <v>4</v>
      </c>
      <c r="N40" s="36">
        <v>5.1</v>
      </c>
      <c r="O40" s="39">
        <v>59</v>
      </c>
      <c r="P40" s="35">
        <v>5.8</v>
      </c>
      <c r="Q40" s="36">
        <v>70.2</v>
      </c>
      <c r="R40" s="32">
        <v>825</v>
      </c>
      <c r="S40" s="33">
        <v>4</v>
      </c>
    </row>
    <row r="41" spans="1:19" ht="12.75">
      <c r="A41" s="78">
        <v>37</v>
      </c>
      <c r="B41" s="31" t="s">
        <v>143</v>
      </c>
      <c r="C41" s="31" t="s">
        <v>144</v>
      </c>
      <c r="D41" s="31"/>
      <c r="E41" s="33" t="s">
        <v>25</v>
      </c>
      <c r="F41" s="101">
        <v>11.8</v>
      </c>
      <c r="G41" s="102">
        <v>81.9</v>
      </c>
      <c r="H41" s="35">
        <v>67.1</v>
      </c>
      <c r="I41" s="36">
        <v>10.4</v>
      </c>
      <c r="J41" s="37">
        <v>0.46</v>
      </c>
      <c r="K41" s="38">
        <v>1.66</v>
      </c>
      <c r="L41" s="30" t="s">
        <v>26</v>
      </c>
      <c r="M41" s="9">
        <v>4</v>
      </c>
      <c r="N41" s="36">
        <v>6.3</v>
      </c>
      <c r="O41" s="39">
        <v>60</v>
      </c>
      <c r="P41" s="35">
        <v>9.4</v>
      </c>
      <c r="Q41" s="36">
        <v>72.7</v>
      </c>
      <c r="R41" s="32">
        <v>1050</v>
      </c>
      <c r="S41" s="33">
        <v>4</v>
      </c>
    </row>
    <row r="42" spans="1:19" ht="12.75">
      <c r="A42" s="78">
        <v>38</v>
      </c>
      <c r="B42" s="31" t="s">
        <v>145</v>
      </c>
      <c r="C42" s="31" t="s">
        <v>146</v>
      </c>
      <c r="D42" s="31"/>
      <c r="E42" s="33" t="s">
        <v>25</v>
      </c>
      <c r="F42" s="101">
        <v>12.3</v>
      </c>
      <c r="G42" s="102">
        <v>81.2</v>
      </c>
      <c r="H42" s="35">
        <v>66.8</v>
      </c>
      <c r="I42" s="36">
        <v>10.7</v>
      </c>
      <c r="J42" s="37">
        <v>0.43</v>
      </c>
      <c r="K42" s="38">
        <v>1.53</v>
      </c>
      <c r="L42" s="30" t="s">
        <v>26</v>
      </c>
      <c r="M42" s="9">
        <v>4</v>
      </c>
      <c r="N42" s="36">
        <v>5.8</v>
      </c>
      <c r="O42" s="39">
        <v>62.1</v>
      </c>
      <c r="P42" s="35">
        <v>10.6</v>
      </c>
      <c r="Q42" s="36">
        <v>75.8</v>
      </c>
      <c r="R42" s="32">
        <v>950</v>
      </c>
      <c r="S42" s="33">
        <v>4</v>
      </c>
    </row>
    <row r="43" spans="1:19" ht="12.75">
      <c r="A43" s="78">
        <v>39</v>
      </c>
      <c r="B43" s="31" t="s">
        <v>147</v>
      </c>
      <c r="C43" s="31" t="s">
        <v>146</v>
      </c>
      <c r="D43" s="31"/>
      <c r="E43" s="33" t="s">
        <v>25</v>
      </c>
      <c r="F43" s="101">
        <v>13.7</v>
      </c>
      <c r="G43" s="102">
        <v>65.1</v>
      </c>
      <c r="H43" s="35">
        <v>67.9</v>
      </c>
      <c r="I43" s="36">
        <v>12.2</v>
      </c>
      <c r="J43" s="37">
        <v>0.43</v>
      </c>
      <c r="K43" s="38">
        <v>1.62</v>
      </c>
      <c r="L43" s="30" t="s">
        <v>26</v>
      </c>
      <c r="M43" s="9">
        <v>3</v>
      </c>
      <c r="N43" s="36">
        <v>3.5</v>
      </c>
      <c r="O43" s="39">
        <v>61.2</v>
      </c>
      <c r="P43" s="35">
        <v>4.1</v>
      </c>
      <c r="Q43" s="36">
        <v>71.9</v>
      </c>
      <c r="R43" s="32">
        <v>1040</v>
      </c>
      <c r="S43" s="33">
        <v>3</v>
      </c>
    </row>
    <row r="44" spans="1:19" ht="12.75">
      <c r="A44" s="78">
        <v>40</v>
      </c>
      <c r="B44" s="31" t="s">
        <v>148</v>
      </c>
      <c r="C44" s="31" t="s">
        <v>146</v>
      </c>
      <c r="D44" s="31"/>
      <c r="E44" s="33" t="s">
        <v>25</v>
      </c>
      <c r="F44" s="101">
        <v>11</v>
      </c>
      <c r="G44" s="102">
        <v>79.7</v>
      </c>
      <c r="H44" s="35">
        <v>66.4</v>
      </c>
      <c r="I44" s="36">
        <v>9.8</v>
      </c>
      <c r="J44" s="37">
        <v>0.44</v>
      </c>
      <c r="K44" s="38">
        <v>1.54</v>
      </c>
      <c r="L44" s="30" t="s">
        <v>26</v>
      </c>
      <c r="M44" s="9">
        <v>4</v>
      </c>
      <c r="N44" s="36">
        <v>7</v>
      </c>
      <c r="O44" s="39">
        <v>61.1</v>
      </c>
      <c r="P44" s="35">
        <v>11.4</v>
      </c>
      <c r="Q44" s="36">
        <v>76.8</v>
      </c>
      <c r="R44" s="32">
        <v>870</v>
      </c>
      <c r="S44" s="33">
        <v>4</v>
      </c>
    </row>
    <row r="45" spans="1:19" ht="12.75">
      <c r="A45" s="78">
        <v>41</v>
      </c>
      <c r="B45" s="31" t="s">
        <v>149</v>
      </c>
      <c r="C45" s="31" t="s">
        <v>150</v>
      </c>
      <c r="D45" s="31"/>
      <c r="E45" s="33" t="s">
        <v>25</v>
      </c>
      <c r="F45" s="101">
        <v>13</v>
      </c>
      <c r="G45" s="102">
        <v>68.7</v>
      </c>
      <c r="H45" s="35">
        <v>67.3</v>
      </c>
      <c r="I45" s="36">
        <v>11.6</v>
      </c>
      <c r="J45" s="37">
        <v>0.42</v>
      </c>
      <c r="K45" s="38">
        <v>1.63</v>
      </c>
      <c r="L45" s="30" t="s">
        <v>26</v>
      </c>
      <c r="M45" s="9">
        <v>3</v>
      </c>
      <c r="N45" s="36">
        <v>3.7</v>
      </c>
      <c r="O45" s="39">
        <v>61.2</v>
      </c>
      <c r="P45" s="35">
        <v>3.5</v>
      </c>
      <c r="Q45" s="36">
        <v>69.9</v>
      </c>
      <c r="R45" s="32">
        <v>910</v>
      </c>
      <c r="S45" s="33">
        <v>2</v>
      </c>
    </row>
    <row r="46" spans="1:19" ht="12.75">
      <c r="A46" s="78">
        <v>42</v>
      </c>
      <c r="B46" s="31" t="s">
        <v>151</v>
      </c>
      <c r="C46" s="31" t="s">
        <v>150</v>
      </c>
      <c r="D46" s="31"/>
      <c r="E46" s="33" t="s">
        <v>25</v>
      </c>
      <c r="F46" s="101">
        <v>13</v>
      </c>
      <c r="G46" s="102">
        <v>70.2</v>
      </c>
      <c r="H46" s="35">
        <v>66.3</v>
      </c>
      <c r="I46" s="36">
        <v>11.5</v>
      </c>
      <c r="J46" s="37">
        <v>0.43</v>
      </c>
      <c r="K46" s="38">
        <v>1.55</v>
      </c>
      <c r="L46" s="30" t="s">
        <v>26</v>
      </c>
      <c r="M46" s="9">
        <v>3</v>
      </c>
      <c r="N46" s="36">
        <v>4</v>
      </c>
      <c r="O46" s="39">
        <v>60.2</v>
      </c>
      <c r="P46" s="35">
        <v>4.2</v>
      </c>
      <c r="Q46" s="36">
        <v>69.9</v>
      </c>
      <c r="R46" s="32">
        <v>985</v>
      </c>
      <c r="S46" s="33">
        <v>4</v>
      </c>
    </row>
    <row r="47" spans="1:19" ht="12.75">
      <c r="A47" s="78">
        <v>43</v>
      </c>
      <c r="B47" s="31" t="s">
        <v>152</v>
      </c>
      <c r="C47" s="31" t="s">
        <v>153</v>
      </c>
      <c r="D47" s="31"/>
      <c r="E47" s="33" t="s">
        <v>25</v>
      </c>
      <c r="F47" s="101">
        <v>12.1</v>
      </c>
      <c r="G47" s="102">
        <v>71</v>
      </c>
      <c r="H47" s="35">
        <v>67</v>
      </c>
      <c r="I47" s="36">
        <v>10.7</v>
      </c>
      <c r="J47" s="37">
        <v>0.43</v>
      </c>
      <c r="K47" s="38">
        <v>1.63</v>
      </c>
      <c r="L47" s="30" t="s">
        <v>26</v>
      </c>
      <c r="M47" s="9">
        <v>4</v>
      </c>
      <c r="N47" s="36">
        <v>5.8</v>
      </c>
      <c r="O47" s="39">
        <v>61.8</v>
      </c>
      <c r="P47" s="35">
        <v>8.6</v>
      </c>
      <c r="Q47" s="36">
        <v>73</v>
      </c>
      <c r="R47" s="32">
        <v>985</v>
      </c>
      <c r="S47" s="33">
        <v>3</v>
      </c>
    </row>
    <row r="48" spans="1:19" ht="12.75">
      <c r="A48" s="78">
        <v>44</v>
      </c>
      <c r="B48" s="31" t="s">
        <v>154</v>
      </c>
      <c r="C48" s="31" t="s">
        <v>155</v>
      </c>
      <c r="D48" s="31"/>
      <c r="E48" s="33" t="s">
        <v>25</v>
      </c>
      <c r="F48" s="101">
        <v>13.3</v>
      </c>
      <c r="G48" s="102">
        <v>73.9</v>
      </c>
      <c r="H48" s="35">
        <v>67.2</v>
      </c>
      <c r="I48" s="36">
        <v>11.8</v>
      </c>
      <c r="J48" s="37">
        <v>0.43</v>
      </c>
      <c r="K48" s="38">
        <v>1.63</v>
      </c>
      <c r="L48" s="30" t="s">
        <v>26</v>
      </c>
      <c r="M48" s="9">
        <v>4</v>
      </c>
      <c r="N48" s="36">
        <v>5.7</v>
      </c>
      <c r="O48" s="39">
        <v>62</v>
      </c>
      <c r="P48" s="35">
        <v>9.1</v>
      </c>
      <c r="Q48" s="36">
        <v>72.7</v>
      </c>
      <c r="R48" s="32">
        <v>1085</v>
      </c>
      <c r="S48" s="33">
        <v>4</v>
      </c>
    </row>
    <row r="49" spans="1:19" ht="12.75">
      <c r="A49" s="78">
        <v>45</v>
      </c>
      <c r="B49" s="31" t="s">
        <v>156</v>
      </c>
      <c r="C49" s="31" t="s">
        <v>157</v>
      </c>
      <c r="D49" s="31"/>
      <c r="E49" s="33" t="s">
        <v>25</v>
      </c>
      <c r="F49" s="101">
        <v>12.1</v>
      </c>
      <c r="G49" s="102">
        <v>91.2</v>
      </c>
      <c r="H49" s="35">
        <v>62.3</v>
      </c>
      <c r="I49" s="36">
        <v>10.6</v>
      </c>
      <c r="J49" s="37">
        <v>0.45</v>
      </c>
      <c r="K49" s="38">
        <v>1.37</v>
      </c>
      <c r="L49" s="30" t="s">
        <v>26</v>
      </c>
      <c r="M49" s="9">
        <v>4</v>
      </c>
      <c r="N49" s="36">
        <v>7.4</v>
      </c>
      <c r="O49" s="39">
        <v>60</v>
      </c>
      <c r="P49" s="35">
        <v>9</v>
      </c>
      <c r="Q49" s="36">
        <v>72.7</v>
      </c>
      <c r="R49" s="32">
        <v>905</v>
      </c>
      <c r="S49" s="33">
        <v>4</v>
      </c>
    </row>
    <row r="50" spans="1:19" ht="12.75">
      <c r="A50" s="78">
        <v>46</v>
      </c>
      <c r="B50" s="31" t="s">
        <v>158</v>
      </c>
      <c r="C50" s="31" t="s">
        <v>157</v>
      </c>
      <c r="D50" s="31"/>
      <c r="E50" s="33" t="s">
        <v>25</v>
      </c>
      <c r="F50" s="101">
        <v>12.5</v>
      </c>
      <c r="G50" s="102">
        <v>78.8</v>
      </c>
      <c r="H50" s="35">
        <v>66.2</v>
      </c>
      <c r="I50" s="36">
        <v>10.8</v>
      </c>
      <c r="J50" s="37">
        <v>0.45</v>
      </c>
      <c r="K50" s="38">
        <v>1.68</v>
      </c>
      <c r="L50" s="30" t="s">
        <v>26</v>
      </c>
      <c r="M50" s="9">
        <v>3</v>
      </c>
      <c r="N50" s="36">
        <v>6</v>
      </c>
      <c r="O50" s="39">
        <v>63.6</v>
      </c>
      <c r="P50" s="35">
        <v>6</v>
      </c>
      <c r="Q50" s="36">
        <v>73.8</v>
      </c>
      <c r="R50" s="32">
        <v>985</v>
      </c>
      <c r="S50" s="33">
        <v>3</v>
      </c>
    </row>
    <row r="51" spans="1:19" ht="12.75">
      <c r="A51" s="78">
        <v>47</v>
      </c>
      <c r="B51" s="31" t="s">
        <v>159</v>
      </c>
      <c r="C51" s="31" t="s">
        <v>157</v>
      </c>
      <c r="D51" s="31"/>
      <c r="E51" s="33" t="s">
        <v>25</v>
      </c>
      <c r="F51" s="101">
        <v>11.9</v>
      </c>
      <c r="G51" s="102">
        <v>83.8</v>
      </c>
      <c r="H51" s="35">
        <v>67</v>
      </c>
      <c r="I51" s="36">
        <v>10.2</v>
      </c>
      <c r="J51" s="37">
        <v>0.42</v>
      </c>
      <c r="K51" s="38">
        <v>1.39</v>
      </c>
      <c r="L51" s="30" t="s">
        <v>26</v>
      </c>
      <c r="M51" s="9">
        <v>4</v>
      </c>
      <c r="N51" s="36">
        <v>6.8</v>
      </c>
      <c r="O51" s="39">
        <v>58.7</v>
      </c>
      <c r="P51" s="35">
        <v>6.6</v>
      </c>
      <c r="Q51" s="36">
        <v>68.9</v>
      </c>
      <c r="R51" s="32">
        <v>925</v>
      </c>
      <c r="S51" s="33">
        <v>4</v>
      </c>
    </row>
    <row r="52" spans="1:19" ht="12.75">
      <c r="A52" s="78">
        <v>48</v>
      </c>
      <c r="B52" s="31" t="s">
        <v>160</v>
      </c>
      <c r="C52" s="31" t="s">
        <v>161</v>
      </c>
      <c r="D52" s="31"/>
      <c r="E52" s="33" t="s">
        <v>25</v>
      </c>
      <c r="F52" s="101">
        <v>11.9</v>
      </c>
      <c r="G52" s="102">
        <v>73.1</v>
      </c>
      <c r="H52" s="35">
        <v>65.6</v>
      </c>
      <c r="I52" s="36">
        <v>10.4</v>
      </c>
      <c r="J52" s="37">
        <v>0.45</v>
      </c>
      <c r="K52" s="38">
        <v>1.45</v>
      </c>
      <c r="L52" s="30" t="s">
        <v>29</v>
      </c>
      <c r="M52" s="9">
        <v>4</v>
      </c>
      <c r="N52" s="36">
        <v>5.6</v>
      </c>
      <c r="O52" s="39">
        <v>60.9</v>
      </c>
      <c r="P52" s="35">
        <v>6.2</v>
      </c>
      <c r="Q52" s="36">
        <v>70.6</v>
      </c>
      <c r="R52" s="32">
        <v>1000</v>
      </c>
      <c r="S52" s="33">
        <v>4</v>
      </c>
    </row>
    <row r="53" spans="1:19" ht="12.75">
      <c r="A53" s="78">
        <v>49</v>
      </c>
      <c r="B53" s="31" t="s">
        <v>162</v>
      </c>
      <c r="C53" s="31" t="s">
        <v>161</v>
      </c>
      <c r="D53" s="31"/>
      <c r="E53" s="33" t="s">
        <v>25</v>
      </c>
      <c r="F53" s="101">
        <v>11.8</v>
      </c>
      <c r="G53" s="102">
        <v>75.4</v>
      </c>
      <c r="H53" s="35">
        <v>65.5</v>
      </c>
      <c r="I53" s="36">
        <v>10.2</v>
      </c>
      <c r="J53" s="37">
        <v>0.43</v>
      </c>
      <c r="K53" s="38">
        <v>1.52</v>
      </c>
      <c r="L53" s="30" t="s">
        <v>26</v>
      </c>
      <c r="M53" s="9">
        <v>4</v>
      </c>
      <c r="N53" s="36">
        <v>6.3</v>
      </c>
      <c r="O53" s="39">
        <v>59.2</v>
      </c>
      <c r="P53" s="35">
        <v>5.9</v>
      </c>
      <c r="Q53" s="36">
        <v>68.9</v>
      </c>
      <c r="R53" s="32">
        <v>955</v>
      </c>
      <c r="S53" s="33">
        <v>4</v>
      </c>
    </row>
    <row r="54" spans="1:19" ht="12.75">
      <c r="A54" s="78">
        <v>50</v>
      </c>
      <c r="B54" s="31" t="s">
        <v>163</v>
      </c>
      <c r="C54" s="31" t="s">
        <v>164</v>
      </c>
      <c r="D54" s="31"/>
      <c r="E54" s="33" t="s">
        <v>25</v>
      </c>
      <c r="F54" s="101">
        <v>11.4</v>
      </c>
      <c r="G54" s="102">
        <v>56.7</v>
      </c>
      <c r="H54" s="35">
        <v>66.3</v>
      </c>
      <c r="I54" s="36">
        <v>9.8</v>
      </c>
      <c r="J54" s="37">
        <v>0.39</v>
      </c>
      <c r="K54" s="38">
        <v>1.54</v>
      </c>
      <c r="L54" s="30" t="s">
        <v>84</v>
      </c>
      <c r="M54" s="9">
        <v>3</v>
      </c>
      <c r="N54" s="36">
        <v>4.3</v>
      </c>
      <c r="O54" s="39">
        <v>56.6</v>
      </c>
      <c r="P54" s="35">
        <v>5.9</v>
      </c>
      <c r="Q54" s="36">
        <v>66.8</v>
      </c>
      <c r="R54" s="32">
        <v>900</v>
      </c>
      <c r="S54" s="33">
        <v>3</v>
      </c>
    </row>
    <row r="55" spans="1:19" ht="12.75">
      <c r="A55" s="78">
        <v>51</v>
      </c>
      <c r="B55" s="31" t="s">
        <v>165</v>
      </c>
      <c r="C55" s="31" t="s">
        <v>164</v>
      </c>
      <c r="D55" s="31"/>
      <c r="E55" s="33" t="s">
        <v>25</v>
      </c>
      <c r="F55" s="101">
        <v>12.2</v>
      </c>
      <c r="G55" s="102">
        <v>68.6</v>
      </c>
      <c r="H55" s="35">
        <v>67.1</v>
      </c>
      <c r="I55" s="36">
        <v>10.7</v>
      </c>
      <c r="J55" s="37">
        <v>0.42</v>
      </c>
      <c r="K55" s="38">
        <v>1.5</v>
      </c>
      <c r="L55" s="30" t="s">
        <v>84</v>
      </c>
      <c r="M55" s="9">
        <v>4</v>
      </c>
      <c r="N55" s="36">
        <v>5.1</v>
      </c>
      <c r="O55" s="39">
        <v>58.7</v>
      </c>
      <c r="P55" s="35">
        <v>5.6</v>
      </c>
      <c r="Q55" s="36">
        <v>68.9</v>
      </c>
      <c r="R55" s="32">
        <v>980</v>
      </c>
      <c r="S55" s="33">
        <v>4</v>
      </c>
    </row>
    <row r="56" spans="1:19" ht="12.75">
      <c r="A56" s="78">
        <v>52</v>
      </c>
      <c r="B56" s="31" t="s">
        <v>166</v>
      </c>
      <c r="C56" s="31" t="s">
        <v>167</v>
      </c>
      <c r="D56" s="31"/>
      <c r="E56" s="33" t="s">
        <v>25</v>
      </c>
      <c r="F56" s="101">
        <v>13.1</v>
      </c>
      <c r="G56" s="102">
        <v>59.8</v>
      </c>
      <c r="H56" s="35">
        <v>68.8</v>
      </c>
      <c r="I56" s="36">
        <v>11.3</v>
      </c>
      <c r="J56" s="37">
        <v>0.4</v>
      </c>
      <c r="K56" s="38">
        <v>1.52</v>
      </c>
      <c r="L56" s="30" t="s">
        <v>84</v>
      </c>
      <c r="M56" s="9">
        <v>4</v>
      </c>
      <c r="N56" s="36">
        <v>4.2</v>
      </c>
      <c r="O56" s="39">
        <v>60.7</v>
      </c>
      <c r="P56" s="35">
        <v>5.3</v>
      </c>
      <c r="Q56" s="36">
        <v>70.9</v>
      </c>
      <c r="R56" s="32">
        <v>950</v>
      </c>
      <c r="S56" s="33">
        <v>4</v>
      </c>
    </row>
    <row r="57" spans="1:19" ht="12.75">
      <c r="A57" s="78">
        <v>53</v>
      </c>
      <c r="B57" s="31" t="s">
        <v>168</v>
      </c>
      <c r="C57" s="31" t="s">
        <v>169</v>
      </c>
      <c r="D57" s="31"/>
      <c r="E57" s="33" t="s">
        <v>25</v>
      </c>
      <c r="F57" s="101">
        <v>12.6</v>
      </c>
      <c r="G57" s="102">
        <v>80</v>
      </c>
      <c r="H57" s="35">
        <v>65</v>
      </c>
      <c r="I57" s="36">
        <v>10.9</v>
      </c>
      <c r="J57" s="37">
        <v>0.43</v>
      </c>
      <c r="K57" s="38">
        <v>1.56</v>
      </c>
      <c r="L57" s="30" t="s">
        <v>26</v>
      </c>
      <c r="M57" s="9">
        <v>4</v>
      </c>
      <c r="N57" s="36">
        <v>6.6</v>
      </c>
      <c r="O57" s="39">
        <v>61.7</v>
      </c>
      <c r="P57" s="35">
        <v>9.2</v>
      </c>
      <c r="Q57" s="36">
        <v>71.9</v>
      </c>
      <c r="R57" s="32">
        <v>1050</v>
      </c>
      <c r="S57" s="33">
        <v>4</v>
      </c>
    </row>
    <row r="58" spans="1:19" ht="12.75">
      <c r="A58" s="78">
        <v>54</v>
      </c>
      <c r="B58" s="31" t="s">
        <v>77</v>
      </c>
      <c r="C58" s="31" t="s">
        <v>170</v>
      </c>
      <c r="D58" s="31"/>
      <c r="E58" s="33" t="s">
        <v>76</v>
      </c>
      <c r="F58" s="101">
        <v>14</v>
      </c>
      <c r="G58" s="102">
        <v>82.5</v>
      </c>
      <c r="H58" s="35">
        <v>63.8</v>
      </c>
      <c r="I58" s="36">
        <v>12.4</v>
      </c>
      <c r="J58" s="37">
        <v>0.46</v>
      </c>
      <c r="K58" s="38">
        <v>1.7</v>
      </c>
      <c r="L58" s="30" t="s">
        <v>26</v>
      </c>
      <c r="M58" s="9">
        <v>5</v>
      </c>
      <c r="N58" s="36">
        <v>9.3</v>
      </c>
      <c r="O58" s="39">
        <v>62.6</v>
      </c>
      <c r="P58" s="35">
        <v>17.7</v>
      </c>
      <c r="Q58" s="36">
        <v>74.8</v>
      </c>
      <c r="R58" s="32">
        <v>1100</v>
      </c>
      <c r="S58" s="33">
        <v>4</v>
      </c>
    </row>
    <row r="59" spans="1:19" ht="12.75">
      <c r="A59" s="78">
        <v>55</v>
      </c>
      <c r="B59" s="31" t="s">
        <v>73</v>
      </c>
      <c r="C59" s="31" t="s">
        <v>74</v>
      </c>
      <c r="D59" s="79" t="s">
        <v>119</v>
      </c>
      <c r="E59" s="33" t="s">
        <v>25</v>
      </c>
      <c r="F59" s="101">
        <v>12.9</v>
      </c>
      <c r="G59" s="102">
        <v>77.1</v>
      </c>
      <c r="H59" s="35">
        <v>62.8</v>
      </c>
      <c r="I59" s="36">
        <v>11.2</v>
      </c>
      <c r="J59" s="37">
        <v>0.48</v>
      </c>
      <c r="K59" s="38">
        <v>1.42</v>
      </c>
      <c r="L59" s="30" t="s">
        <v>26</v>
      </c>
      <c r="M59" s="9">
        <v>4</v>
      </c>
      <c r="N59" s="36">
        <v>4.5</v>
      </c>
      <c r="O59" s="39">
        <v>61.3</v>
      </c>
      <c r="P59" s="35">
        <v>5.2</v>
      </c>
      <c r="Q59" s="36">
        <v>72</v>
      </c>
      <c r="R59" s="32">
        <v>920</v>
      </c>
      <c r="S59" s="33">
        <v>4</v>
      </c>
    </row>
    <row r="60" spans="1:19" ht="12.75">
      <c r="A60" s="78">
        <v>56</v>
      </c>
      <c r="B60" s="31" t="s">
        <v>75</v>
      </c>
      <c r="C60" s="31" t="s">
        <v>171</v>
      </c>
      <c r="D60" s="79" t="s">
        <v>119</v>
      </c>
      <c r="E60" s="33" t="s">
        <v>25</v>
      </c>
      <c r="F60" s="101">
        <v>11.3</v>
      </c>
      <c r="G60" s="102">
        <v>74.7</v>
      </c>
      <c r="H60" s="35">
        <v>66</v>
      </c>
      <c r="I60" s="36">
        <v>10</v>
      </c>
      <c r="J60" s="37">
        <v>0.44</v>
      </c>
      <c r="K60" s="38">
        <v>1.43</v>
      </c>
      <c r="L60" s="30" t="s">
        <v>26</v>
      </c>
      <c r="M60" s="9">
        <v>5</v>
      </c>
      <c r="N60" s="36">
        <v>6.5</v>
      </c>
      <c r="O60" s="39">
        <v>59.9</v>
      </c>
      <c r="P60" s="35">
        <v>11.9</v>
      </c>
      <c r="Q60" s="36">
        <v>77.6</v>
      </c>
      <c r="R60" s="32">
        <v>875</v>
      </c>
      <c r="S60" s="33">
        <v>4</v>
      </c>
    </row>
    <row r="61" spans="1:19" ht="12.75">
      <c r="A61" s="78">
        <v>57</v>
      </c>
      <c r="B61" s="31" t="s">
        <v>172</v>
      </c>
      <c r="C61" s="31" t="s">
        <v>173</v>
      </c>
      <c r="D61" s="79" t="s">
        <v>119</v>
      </c>
      <c r="E61" s="33" t="s">
        <v>25</v>
      </c>
      <c r="F61" s="101">
        <v>11.3</v>
      </c>
      <c r="G61" s="102">
        <v>78.5</v>
      </c>
      <c r="H61" s="35">
        <v>65.1</v>
      </c>
      <c r="I61" s="36">
        <v>10</v>
      </c>
      <c r="J61" s="37">
        <v>0.44</v>
      </c>
      <c r="K61" s="38">
        <v>1.59</v>
      </c>
      <c r="L61" s="30" t="s">
        <v>26</v>
      </c>
      <c r="M61" s="9">
        <v>4</v>
      </c>
      <c r="N61" s="36">
        <v>5.8</v>
      </c>
      <c r="O61" s="39">
        <v>59.1</v>
      </c>
      <c r="P61" s="35">
        <v>6.4</v>
      </c>
      <c r="Q61" s="36">
        <v>68.8</v>
      </c>
      <c r="R61" s="32">
        <v>925</v>
      </c>
      <c r="S61" s="33">
        <v>4</v>
      </c>
    </row>
    <row r="62" spans="1:19" ht="12.75">
      <c r="A62" s="78">
        <v>58</v>
      </c>
      <c r="B62" s="31" t="s">
        <v>69</v>
      </c>
      <c r="C62" s="31" t="s">
        <v>70</v>
      </c>
      <c r="D62" s="79" t="s">
        <v>117</v>
      </c>
      <c r="E62" s="33" t="s">
        <v>25</v>
      </c>
      <c r="F62" s="101">
        <v>11.6</v>
      </c>
      <c r="G62" s="102">
        <v>81.4</v>
      </c>
      <c r="H62" s="35">
        <v>65.5</v>
      </c>
      <c r="I62" s="36">
        <v>9.9</v>
      </c>
      <c r="J62" s="37">
        <v>0.44</v>
      </c>
      <c r="K62" s="38">
        <v>1.52</v>
      </c>
      <c r="L62" s="30" t="s">
        <v>84</v>
      </c>
      <c r="M62" s="9">
        <v>4</v>
      </c>
      <c r="N62" s="36">
        <v>7.1</v>
      </c>
      <c r="O62" s="39">
        <v>59.8</v>
      </c>
      <c r="P62" s="35">
        <v>14.4</v>
      </c>
      <c r="Q62" s="36">
        <v>78</v>
      </c>
      <c r="R62" s="32">
        <v>880</v>
      </c>
      <c r="S62" s="33">
        <v>3</v>
      </c>
    </row>
    <row r="63" spans="1:19" ht="12.75">
      <c r="A63" s="78">
        <v>59</v>
      </c>
      <c r="B63" s="31" t="s">
        <v>63</v>
      </c>
      <c r="C63" s="31" t="s">
        <v>64</v>
      </c>
      <c r="D63" s="79" t="s">
        <v>117</v>
      </c>
      <c r="E63" s="33" t="s">
        <v>25</v>
      </c>
      <c r="F63" s="101">
        <v>11.7</v>
      </c>
      <c r="G63" s="102">
        <v>87.3</v>
      </c>
      <c r="H63" s="35">
        <v>64.4</v>
      </c>
      <c r="I63" s="36">
        <v>10.1</v>
      </c>
      <c r="J63" s="37">
        <v>0.44</v>
      </c>
      <c r="K63" s="38">
        <v>1.52</v>
      </c>
      <c r="L63" s="30" t="s">
        <v>84</v>
      </c>
      <c r="M63" s="9">
        <v>4</v>
      </c>
      <c r="N63" s="36">
        <v>7</v>
      </c>
      <c r="O63" s="39">
        <v>58.7</v>
      </c>
      <c r="P63" s="35">
        <v>14.2</v>
      </c>
      <c r="Q63" s="36">
        <v>76.9</v>
      </c>
      <c r="R63" s="32">
        <v>930</v>
      </c>
      <c r="S63" s="33">
        <v>4</v>
      </c>
    </row>
    <row r="64" spans="1:19" ht="12.75">
      <c r="A64" s="78">
        <v>60</v>
      </c>
      <c r="B64" s="31" t="s">
        <v>71</v>
      </c>
      <c r="C64" s="31" t="s">
        <v>174</v>
      </c>
      <c r="D64" s="79" t="s">
        <v>117</v>
      </c>
      <c r="E64" s="33" t="s">
        <v>25</v>
      </c>
      <c r="F64" s="101">
        <v>12.1</v>
      </c>
      <c r="G64" s="102">
        <v>75.6</v>
      </c>
      <c r="H64" s="35">
        <v>66.1</v>
      </c>
      <c r="I64" s="36">
        <v>10.6</v>
      </c>
      <c r="J64" s="37">
        <v>0.44</v>
      </c>
      <c r="K64" s="38">
        <v>1.57</v>
      </c>
      <c r="L64" s="30" t="s">
        <v>84</v>
      </c>
      <c r="M64" s="9">
        <v>4</v>
      </c>
      <c r="N64" s="36">
        <v>6.9</v>
      </c>
      <c r="O64" s="39">
        <v>58.6</v>
      </c>
      <c r="P64" s="35">
        <v>10.1</v>
      </c>
      <c r="Q64" s="36">
        <v>70.8</v>
      </c>
      <c r="R64" s="32">
        <v>940</v>
      </c>
      <c r="S64" s="33">
        <v>4</v>
      </c>
    </row>
    <row r="65" spans="1:19" ht="12.75">
      <c r="A65" s="78">
        <v>61</v>
      </c>
      <c r="B65" s="31" t="s">
        <v>72</v>
      </c>
      <c r="C65" s="31" t="s">
        <v>175</v>
      </c>
      <c r="D65" s="79" t="s">
        <v>117</v>
      </c>
      <c r="E65" s="33" t="s">
        <v>25</v>
      </c>
      <c r="F65" s="101">
        <v>11.4</v>
      </c>
      <c r="G65" s="102">
        <v>86.5</v>
      </c>
      <c r="H65" s="35">
        <v>64.6</v>
      </c>
      <c r="I65" s="36">
        <v>10.2</v>
      </c>
      <c r="J65" s="37">
        <v>0.47</v>
      </c>
      <c r="K65" s="38">
        <v>1.66</v>
      </c>
      <c r="L65" s="30" t="s">
        <v>84</v>
      </c>
      <c r="M65" s="9">
        <v>3</v>
      </c>
      <c r="N65" s="36">
        <v>7.4</v>
      </c>
      <c r="O65" s="39">
        <v>58.5</v>
      </c>
      <c r="P65" s="35">
        <v>8.3</v>
      </c>
      <c r="Q65" s="36">
        <v>70.7</v>
      </c>
      <c r="R65" s="32">
        <v>945</v>
      </c>
      <c r="S65" s="33">
        <v>4</v>
      </c>
    </row>
    <row r="66" spans="1:19" ht="12.75">
      <c r="A66" s="78">
        <v>62</v>
      </c>
      <c r="B66" s="31" t="s">
        <v>67</v>
      </c>
      <c r="C66" s="31" t="s">
        <v>68</v>
      </c>
      <c r="D66" s="79" t="s">
        <v>117</v>
      </c>
      <c r="E66" s="33" t="s">
        <v>25</v>
      </c>
      <c r="F66" s="101">
        <v>13</v>
      </c>
      <c r="G66" s="102">
        <v>77.4</v>
      </c>
      <c r="H66" s="35">
        <v>63.1</v>
      </c>
      <c r="I66" s="36">
        <v>11.1</v>
      </c>
      <c r="J66" s="37">
        <v>0.46</v>
      </c>
      <c r="K66" s="38">
        <v>1.67</v>
      </c>
      <c r="L66" s="30" t="s">
        <v>26</v>
      </c>
      <c r="M66" s="9">
        <v>5</v>
      </c>
      <c r="N66" s="36">
        <v>6.6</v>
      </c>
      <c r="O66" s="39">
        <v>58.1</v>
      </c>
      <c r="P66" s="35">
        <v>9.5</v>
      </c>
      <c r="Q66" s="36">
        <v>69.8</v>
      </c>
      <c r="R66" s="32">
        <v>940</v>
      </c>
      <c r="S66" s="33">
        <v>4</v>
      </c>
    </row>
    <row r="67" spans="1:19" ht="12.75">
      <c r="A67" s="78">
        <v>63</v>
      </c>
      <c r="B67" s="31" t="s">
        <v>176</v>
      </c>
      <c r="C67" s="31" t="s">
        <v>176</v>
      </c>
      <c r="D67" s="79" t="s">
        <v>177</v>
      </c>
      <c r="E67" s="33" t="s">
        <v>76</v>
      </c>
      <c r="F67" s="101">
        <v>13.9</v>
      </c>
      <c r="G67" s="102">
        <v>84.3</v>
      </c>
      <c r="H67" s="35">
        <v>60.8</v>
      </c>
      <c r="I67" s="36">
        <v>12.3</v>
      </c>
      <c r="J67" s="37">
        <v>0.46</v>
      </c>
      <c r="K67" s="38">
        <v>1.66</v>
      </c>
      <c r="L67" s="30" t="s">
        <v>26</v>
      </c>
      <c r="M67" s="9">
        <v>4</v>
      </c>
      <c r="N67" s="36">
        <v>5.1</v>
      </c>
      <c r="O67" s="39">
        <v>61</v>
      </c>
      <c r="P67" s="35">
        <v>6.2</v>
      </c>
      <c r="Q67" s="36">
        <v>71.7</v>
      </c>
      <c r="R67" s="32">
        <v>1110</v>
      </c>
      <c r="S67" s="33">
        <v>4</v>
      </c>
    </row>
    <row r="68" spans="1:19" ht="13.5" thickBot="1">
      <c r="A68" s="80">
        <v>64</v>
      </c>
      <c r="B68" s="41" t="s">
        <v>178</v>
      </c>
      <c r="C68" s="41" t="s">
        <v>179</v>
      </c>
      <c r="D68" s="81" t="s">
        <v>177</v>
      </c>
      <c r="E68" s="43" t="s">
        <v>76</v>
      </c>
      <c r="F68" s="103">
        <v>12.6</v>
      </c>
      <c r="G68" s="104">
        <v>69.2</v>
      </c>
      <c r="H68" s="45">
        <v>59.2</v>
      </c>
      <c r="I68" s="46">
        <v>10.8</v>
      </c>
      <c r="J68" s="47">
        <v>0.45</v>
      </c>
      <c r="K68" s="48">
        <v>1.59</v>
      </c>
      <c r="L68" s="40" t="s">
        <v>26</v>
      </c>
      <c r="M68" s="49">
        <v>4</v>
      </c>
      <c r="N68" s="46">
        <v>7.3</v>
      </c>
      <c r="O68" s="50">
        <v>57.3</v>
      </c>
      <c r="P68" s="45">
        <v>8.6</v>
      </c>
      <c r="Q68" s="46">
        <v>68</v>
      </c>
      <c r="R68" s="42">
        <v>1030</v>
      </c>
      <c r="S68" s="43">
        <v>3</v>
      </c>
    </row>
    <row r="69" spans="4:19" ht="12.75">
      <c r="D69" s="51" t="s">
        <v>78</v>
      </c>
      <c r="F69" s="52">
        <v>11</v>
      </c>
      <c r="G69" s="53">
        <v>56.7</v>
      </c>
      <c r="H69" s="52">
        <v>59.2</v>
      </c>
      <c r="I69" s="52">
        <v>9.6</v>
      </c>
      <c r="J69" s="54">
        <v>0.39</v>
      </c>
      <c r="K69" s="54">
        <v>1.37</v>
      </c>
      <c r="L69" s="52"/>
      <c r="M69" s="52">
        <v>3</v>
      </c>
      <c r="N69" s="52">
        <v>3</v>
      </c>
      <c r="O69" s="52">
        <v>56.5</v>
      </c>
      <c r="P69" s="52">
        <v>3.5</v>
      </c>
      <c r="Q69" s="52">
        <v>66.7</v>
      </c>
      <c r="R69" s="53">
        <v>825</v>
      </c>
      <c r="S69" s="52">
        <v>2</v>
      </c>
    </row>
    <row r="70" spans="4:19" ht="12.75">
      <c r="D70" s="51" t="s">
        <v>79</v>
      </c>
      <c r="F70" s="105">
        <v>14.1</v>
      </c>
      <c r="G70" s="53">
        <v>96.8</v>
      </c>
      <c r="H70" s="105">
        <v>68.8</v>
      </c>
      <c r="I70" s="105">
        <v>12.4</v>
      </c>
      <c r="J70" s="54">
        <v>0.48</v>
      </c>
      <c r="K70" s="54">
        <v>1.74</v>
      </c>
      <c r="L70" s="105"/>
      <c r="M70" s="52">
        <v>5</v>
      </c>
      <c r="N70" s="52">
        <v>9.3</v>
      </c>
      <c r="O70" s="52">
        <v>63.6</v>
      </c>
      <c r="P70" s="52">
        <v>17.7</v>
      </c>
      <c r="Q70" s="52">
        <v>78</v>
      </c>
      <c r="R70" s="53">
        <v>1110</v>
      </c>
      <c r="S70" s="52">
        <v>4</v>
      </c>
    </row>
    <row r="71" spans="4:19" ht="12.75">
      <c r="D71" s="51" t="s">
        <v>80</v>
      </c>
      <c r="F71" s="52">
        <v>12.4203125</v>
      </c>
      <c r="G71" s="53">
        <v>76.7375</v>
      </c>
      <c r="H71" s="52">
        <v>65.51875</v>
      </c>
      <c r="I71" s="52">
        <v>10.8875</v>
      </c>
      <c r="J71" s="54">
        <v>0.4365625</v>
      </c>
      <c r="K71" s="54">
        <v>1.5403125</v>
      </c>
      <c r="L71" s="52"/>
      <c r="M71" s="52">
        <v>3.96875</v>
      </c>
      <c r="N71" s="52">
        <v>5.6</v>
      </c>
      <c r="O71" s="52">
        <v>59.9296875</v>
      </c>
      <c r="P71" s="52">
        <v>7.459375</v>
      </c>
      <c r="Q71" s="52">
        <v>71.2546875</v>
      </c>
      <c r="R71" s="53">
        <v>964.6875</v>
      </c>
      <c r="S71" s="52">
        <v>3.75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1">
      <selection activeCell="K62" sqref="K62"/>
    </sheetView>
  </sheetViews>
  <sheetFormatPr defaultColWidth="9.140625" defaultRowHeight="12.75"/>
  <sheetData>
    <row r="1" spans="1:18" ht="15.75">
      <c r="A1" s="1" t="s">
        <v>111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 t="s">
        <v>86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6.5" thickBot="1">
      <c r="A3" s="4"/>
      <c r="B3" s="5"/>
      <c r="C3" s="5"/>
      <c r="D3" s="5"/>
      <c r="E3" s="6" t="s">
        <v>1</v>
      </c>
      <c r="F3" s="5"/>
      <c r="G3" s="7"/>
      <c r="H3" s="6" t="s">
        <v>2</v>
      </c>
      <c r="I3" s="7"/>
      <c r="J3" s="7"/>
      <c r="K3" s="8" t="s">
        <v>3</v>
      </c>
      <c r="L3" s="5"/>
      <c r="M3" s="7"/>
      <c r="N3" s="7"/>
      <c r="O3" s="7" t="s">
        <v>4</v>
      </c>
      <c r="P3" s="7"/>
      <c r="Q3" s="7"/>
      <c r="R3" s="7"/>
      <c r="S3" s="9"/>
    </row>
    <row r="4" spans="1:19" ht="103.5" thickBot="1">
      <c r="A4" s="10" t="s">
        <v>5</v>
      </c>
      <c r="B4" s="11" t="s">
        <v>6</v>
      </c>
      <c r="C4" s="11" t="s">
        <v>7</v>
      </c>
      <c r="D4" s="11"/>
      <c r="E4" s="12" t="s">
        <v>8</v>
      </c>
      <c r="F4" s="56" t="s">
        <v>9</v>
      </c>
      <c r="G4" s="57" t="s">
        <v>10</v>
      </c>
      <c r="H4" s="58" t="s">
        <v>11</v>
      </c>
      <c r="I4" s="59" t="s">
        <v>12</v>
      </c>
      <c r="J4" s="59" t="s">
        <v>13</v>
      </c>
      <c r="K4" s="60" t="s">
        <v>14</v>
      </c>
      <c r="L4" s="56" t="s">
        <v>15</v>
      </c>
      <c r="M4" s="61" t="s">
        <v>16</v>
      </c>
      <c r="N4" s="61" t="s">
        <v>17</v>
      </c>
      <c r="O4" s="57" t="s">
        <v>18</v>
      </c>
      <c r="P4" s="58" t="s">
        <v>19</v>
      </c>
      <c r="Q4" s="59" t="s">
        <v>20</v>
      </c>
      <c r="R4" s="59" t="s">
        <v>21</v>
      </c>
      <c r="S4" s="60" t="s">
        <v>22</v>
      </c>
    </row>
    <row r="5" spans="1:19" ht="12.75">
      <c r="A5" s="77">
        <v>1</v>
      </c>
      <c r="B5" s="20" t="s">
        <v>23</v>
      </c>
      <c r="C5" s="20" t="s">
        <v>24</v>
      </c>
      <c r="D5" s="20"/>
      <c r="E5" s="28" t="s">
        <v>25</v>
      </c>
      <c r="F5" s="106">
        <f>AVERAGE('07 3101'!F5,'07 3102'!F5,'07 3103'!F5,'07 3107'!F5)</f>
        <v>15.975</v>
      </c>
      <c r="G5" s="139">
        <f>AVERAGE('07 3101'!G5,'07 3102'!G5,'07 3103'!G5,'07 3107'!G5)</f>
        <v>81.97500000000001</v>
      </c>
      <c r="H5" s="24">
        <f>AVERAGE('07 3101'!H5,'07 3102'!H5,'07 3103'!H5,'07 3107'!H5)</f>
        <v>62.775000000000006</v>
      </c>
      <c r="I5" s="25">
        <f>AVERAGE('07 3101'!I5,'07 3102'!I5,'07 3103'!I5,'07 3107'!I5)</f>
        <v>14.15</v>
      </c>
      <c r="J5" s="26">
        <f>AVERAGE('07 3101'!J5,'07 3102'!J5,'07 3103'!J5,'07 3107'!J5)</f>
        <v>0.44749999999999995</v>
      </c>
      <c r="K5" s="26">
        <f>AVERAGE('07 3101'!K5,'07 3102'!K5,'07 3103'!K5,'07 3107'!K5)</f>
        <v>1.8299999999999998</v>
      </c>
      <c r="L5" s="24"/>
      <c r="M5" s="25">
        <f>AVERAGE('07 3101'!M5,'07 3102'!M5,'07 3103'!M5,'07 3107'!M5)</f>
        <v>4.5</v>
      </c>
      <c r="N5" s="25">
        <f>AVERAGE('07 3101'!N5,'07 3102'!N5,'07 3103'!N5,'07 3107'!N5)</f>
        <v>4.975</v>
      </c>
      <c r="O5" s="25">
        <f>AVERAGE('07 3101'!O5,'07 3102'!O5,'07 3103'!O5,'07 3107'!O5)</f>
        <v>64.8</v>
      </c>
      <c r="P5" s="24">
        <f>AVERAGE('07 3101'!P5,'07 3102'!P5,'07 3103'!P5,'07 3107'!P5)</f>
        <v>7.975</v>
      </c>
      <c r="Q5" s="25">
        <f>AVERAGE('07 3101'!Q5,'07 3102'!Q5,'07 3103'!Q5,'07 3107'!Q5)</f>
        <v>75.375</v>
      </c>
      <c r="R5" s="137">
        <f>AVERAGE('07 3101'!R5,'07 3102'!R5,'07 3103'!R5,'07 3107'!R5)</f>
        <v>1187.5</v>
      </c>
      <c r="S5" s="23">
        <f>AVERAGE('07 3101'!S5,'07 3102'!S5,'07 3103'!S5,'07 3107'!S5)</f>
        <v>4</v>
      </c>
    </row>
    <row r="6" spans="1:19" ht="12.75">
      <c r="A6" s="78">
        <v>2</v>
      </c>
      <c r="B6" s="31" t="s">
        <v>27</v>
      </c>
      <c r="C6" s="31" t="s">
        <v>28</v>
      </c>
      <c r="D6" s="31"/>
      <c r="E6" s="9" t="s">
        <v>25</v>
      </c>
      <c r="F6" s="101">
        <f>AVERAGE('07 3101'!F6,'07 3102'!F6,'07 3103'!F6,'07 3107'!F6)</f>
        <v>14.25</v>
      </c>
      <c r="G6" s="140">
        <f>AVERAGE('07 3101'!G6,'07 3102'!G6,'07 3103'!G6,'07 3107'!G6)</f>
        <v>68.69999999999999</v>
      </c>
      <c r="H6" s="35">
        <f>AVERAGE('07 3101'!H6,'07 3102'!H6,'07 3103'!H6,'07 3107'!H6)</f>
        <v>68.025</v>
      </c>
      <c r="I6" s="36">
        <f>AVERAGE('07 3101'!I6,'07 3102'!I6,'07 3103'!I6,'07 3107'!I6)</f>
        <v>12.65</v>
      </c>
      <c r="J6" s="37">
        <f>AVERAGE('07 3101'!J6,'07 3102'!J6,'07 3103'!J6,'07 3107'!J6)</f>
        <v>0.44749999999999995</v>
      </c>
      <c r="K6" s="37">
        <f>AVERAGE('07 3101'!K6,'07 3102'!K6,'07 3103'!K6,'07 3107'!K6)</f>
        <v>1.6324999999999998</v>
      </c>
      <c r="L6" s="35"/>
      <c r="M6" s="36">
        <f>AVERAGE('07 3101'!M6,'07 3102'!M6,'07 3103'!M6,'07 3107'!M6)</f>
        <v>3.75</v>
      </c>
      <c r="N6" s="36">
        <f>AVERAGE('07 3101'!N6,'07 3102'!N6,'07 3103'!N6,'07 3107'!N6)</f>
        <v>3.875</v>
      </c>
      <c r="O6" s="36">
        <f>AVERAGE('07 3101'!O6,'07 3102'!O6,'07 3103'!O6,'07 3107'!O6)</f>
        <v>61.77499999999999</v>
      </c>
      <c r="P6" s="35">
        <f>AVERAGE('07 3101'!P6,'07 3102'!P6,'07 3103'!P6,'07 3107'!P6)</f>
        <v>5.050000000000001</v>
      </c>
      <c r="Q6" s="36">
        <f>AVERAGE('07 3101'!Q6,'07 3102'!Q6,'07 3103'!Q6,'07 3107'!Q6)</f>
        <v>71.475</v>
      </c>
      <c r="R6" s="76">
        <f>AVERAGE('07 3101'!R6,'07 3102'!R6,'07 3103'!R6,'07 3107'!R6)</f>
        <v>1107.5</v>
      </c>
      <c r="S6" s="34">
        <f>AVERAGE('07 3101'!S6,'07 3102'!S6,'07 3103'!S6,'07 3107'!S6)</f>
        <v>4</v>
      </c>
    </row>
    <row r="7" spans="1:19" ht="12.75">
      <c r="A7" s="78">
        <v>3</v>
      </c>
      <c r="B7" s="31" t="s">
        <v>32</v>
      </c>
      <c r="C7" s="31" t="s">
        <v>33</v>
      </c>
      <c r="D7" s="31"/>
      <c r="E7" s="9" t="s">
        <v>25</v>
      </c>
      <c r="F7" s="101">
        <f>AVERAGE('07 3101'!F7,'07 3102'!F7,'07 3103'!F7,'07 3107'!F7)</f>
        <v>14.850000000000001</v>
      </c>
      <c r="G7" s="140">
        <f>AVERAGE('07 3101'!G7,'07 3102'!G7,'07 3103'!G7,'07 3107'!G7)</f>
        <v>70.10000000000001</v>
      </c>
      <c r="H7" s="35">
        <f>AVERAGE('07 3101'!H7,'07 3102'!H7,'07 3103'!H7,'07 3107'!H7)</f>
        <v>67.825</v>
      </c>
      <c r="I7" s="36">
        <f>AVERAGE('07 3101'!I7,'07 3102'!I7,'07 3103'!I7,'07 3107'!I7)</f>
        <v>13.05</v>
      </c>
      <c r="J7" s="37">
        <f>AVERAGE('07 3101'!J7,'07 3102'!J7,'07 3103'!J7,'07 3107'!J7)</f>
        <v>0.4375</v>
      </c>
      <c r="K7" s="37">
        <f>AVERAGE('07 3101'!K7,'07 3102'!K7,'07 3103'!K7,'07 3107'!K7)</f>
        <v>1.6025</v>
      </c>
      <c r="L7" s="35"/>
      <c r="M7" s="36">
        <f>AVERAGE('07 3101'!M7,'07 3102'!M7,'07 3103'!M7,'07 3107'!M7)</f>
        <v>4.25</v>
      </c>
      <c r="N7" s="36">
        <f>AVERAGE('07 3101'!N7,'07 3102'!N7,'07 3103'!N7,'07 3107'!N7)</f>
        <v>5.075</v>
      </c>
      <c r="O7" s="36">
        <f>AVERAGE('07 3101'!O7,'07 3102'!O7,'07 3103'!O7,'07 3107'!O7)</f>
        <v>63.525</v>
      </c>
      <c r="P7" s="35">
        <f>AVERAGE('07 3101'!P7,'07 3102'!P7,'07 3103'!P7,'07 3107'!P7)</f>
        <v>7.700000000000001</v>
      </c>
      <c r="Q7" s="36">
        <f>AVERAGE('07 3101'!Q7,'07 3102'!Q7,'07 3103'!Q7,'07 3107'!Q7)</f>
        <v>72.975</v>
      </c>
      <c r="R7" s="76">
        <f>AVERAGE('07 3101'!R7,'07 3102'!R7,'07 3103'!R7,'07 3107'!R7)</f>
        <v>1113.75</v>
      </c>
      <c r="S7" s="34">
        <f>AVERAGE('07 3101'!S7,'07 3102'!S7,'07 3103'!S7,'07 3107'!S7)</f>
        <v>4</v>
      </c>
    </row>
    <row r="8" spans="1:19" ht="12.75">
      <c r="A8" s="78">
        <v>4</v>
      </c>
      <c r="B8" s="31" t="s">
        <v>30</v>
      </c>
      <c r="C8" s="31" t="s">
        <v>31</v>
      </c>
      <c r="D8" s="31"/>
      <c r="E8" s="9" t="s">
        <v>25</v>
      </c>
      <c r="F8" s="101">
        <f>AVERAGE('07 3101'!F8,'07 3102'!F8,'07 3103'!F8,'07 3107'!F8)</f>
        <v>14.475</v>
      </c>
      <c r="G8" s="140">
        <f>AVERAGE('07 3101'!G8,'07 3102'!G8,'07 3103'!G8,'07 3107'!G8)</f>
        <v>86.4</v>
      </c>
      <c r="H8" s="35">
        <f>AVERAGE('07 3101'!H8,'07 3102'!H8,'07 3103'!H8,'07 3107'!H8)</f>
        <v>63.900000000000006</v>
      </c>
      <c r="I8" s="36">
        <f>AVERAGE('07 3101'!I8,'07 3102'!I8,'07 3103'!I8,'07 3107'!I8)</f>
        <v>12.750000000000002</v>
      </c>
      <c r="J8" s="37">
        <f>AVERAGE('07 3101'!J8,'07 3102'!J8,'07 3103'!J8,'07 3107'!J8)</f>
        <v>0.43499999999999994</v>
      </c>
      <c r="K8" s="37">
        <f>AVERAGE('07 3101'!K8,'07 3102'!K8,'07 3103'!K8,'07 3107'!K8)</f>
        <v>1.6475000000000002</v>
      </c>
      <c r="L8" s="35"/>
      <c r="M8" s="36">
        <f>AVERAGE('07 3101'!M8,'07 3102'!M8,'07 3103'!M8,'07 3107'!M8)</f>
        <v>5</v>
      </c>
      <c r="N8" s="36">
        <f>AVERAGE('07 3101'!N8,'07 3102'!N8,'07 3103'!N8,'07 3107'!N8)</f>
        <v>6.025</v>
      </c>
      <c r="O8" s="36">
        <f>AVERAGE('07 3101'!O8,'07 3102'!O8,'07 3103'!O8,'07 3107'!O8)</f>
        <v>64.05</v>
      </c>
      <c r="P8" s="35">
        <f>AVERAGE('07 3101'!P8,'07 3102'!P8,'07 3103'!P8,'07 3107'!P8)</f>
        <v>9.8</v>
      </c>
      <c r="Q8" s="36">
        <f>AVERAGE('07 3101'!Q8,'07 3102'!Q8,'07 3103'!Q8,'07 3107'!Q8)</f>
        <v>76.5</v>
      </c>
      <c r="R8" s="76">
        <f>AVERAGE('07 3101'!R8,'07 3102'!R8,'07 3103'!R8,'07 3107'!R8)</f>
        <v>1136.25</v>
      </c>
      <c r="S8" s="34">
        <f>AVERAGE('07 3101'!S8,'07 3102'!S8,'07 3103'!S8,'07 3107'!S8)</f>
        <v>4</v>
      </c>
    </row>
    <row r="9" spans="1:19" ht="12.75">
      <c r="A9" s="78">
        <v>5</v>
      </c>
      <c r="B9" s="31" t="s">
        <v>34</v>
      </c>
      <c r="C9" s="31" t="s">
        <v>114</v>
      </c>
      <c r="D9" s="31"/>
      <c r="E9" s="9" t="s">
        <v>25</v>
      </c>
      <c r="F9" s="101">
        <f>AVERAGE('07 3101'!F9,'07 3102'!F9,'07 3103'!F9,'07 3107'!F9)</f>
        <v>14.55</v>
      </c>
      <c r="G9" s="140">
        <f>AVERAGE('07 3101'!G9,'07 3102'!G9,'07 3103'!G9,'07 3107'!G9)</f>
        <v>73.05</v>
      </c>
      <c r="H9" s="35">
        <f>AVERAGE('07 3101'!H9,'07 3102'!H9,'07 3103'!H9,'07 3107'!H9)</f>
        <v>65.97500000000001</v>
      </c>
      <c r="I9" s="36">
        <f>AVERAGE('07 3101'!I9,'07 3102'!I9,'07 3103'!I9,'07 3107'!I9)</f>
        <v>12.7</v>
      </c>
      <c r="J9" s="37">
        <f>AVERAGE('07 3101'!J9,'07 3102'!J9,'07 3103'!J9,'07 3107'!J9)</f>
        <v>0.41</v>
      </c>
      <c r="K9" s="37">
        <f>AVERAGE('07 3101'!K9,'07 3102'!K9,'07 3103'!K9,'07 3107'!K9)</f>
        <v>1.5575</v>
      </c>
      <c r="L9" s="35"/>
      <c r="M9" s="36">
        <f>AVERAGE('07 3101'!M9,'07 3102'!M9,'07 3103'!M9,'07 3107'!M9)</f>
        <v>3.5</v>
      </c>
      <c r="N9" s="36">
        <f>AVERAGE('07 3101'!N9,'07 3102'!N9,'07 3103'!N9,'07 3107'!N9)</f>
        <v>3.375</v>
      </c>
      <c r="O9" s="36">
        <f>AVERAGE('07 3101'!O9,'07 3102'!O9,'07 3103'!O9,'07 3107'!O9)</f>
        <v>61.824999999999996</v>
      </c>
      <c r="P9" s="35">
        <f>AVERAGE('07 3101'!P9,'07 3102'!P9,'07 3103'!P9,'07 3107'!P9)</f>
        <v>4.125</v>
      </c>
      <c r="Q9" s="36">
        <f>AVERAGE('07 3101'!Q9,'07 3102'!Q9,'07 3103'!Q9,'07 3107'!Q9)</f>
        <v>71.52499999999999</v>
      </c>
      <c r="R9" s="76">
        <f>AVERAGE('07 3101'!R9,'07 3102'!R9,'07 3103'!R9,'07 3107'!R9)</f>
        <v>1065</v>
      </c>
      <c r="S9" s="34">
        <f>AVERAGE('07 3101'!S9,'07 3102'!S9,'07 3103'!S9,'07 3107'!S9)</f>
        <v>3.5</v>
      </c>
    </row>
    <row r="10" spans="1:19" ht="12.75">
      <c r="A10" s="78">
        <v>6</v>
      </c>
      <c r="B10" s="31" t="s">
        <v>38</v>
      </c>
      <c r="C10" s="31" t="s">
        <v>39</v>
      </c>
      <c r="D10" s="31"/>
      <c r="E10" s="9" t="s">
        <v>25</v>
      </c>
      <c r="F10" s="101">
        <f>AVERAGE('07 3101'!F10,'07 3102'!F10,'07 3103'!F10,'07 3107'!F10)</f>
        <v>13.674999999999999</v>
      </c>
      <c r="G10" s="140">
        <f>AVERAGE('07 3101'!G10,'07 3102'!G10,'07 3103'!G10,'07 3107'!G10)</f>
        <v>86.92500000000001</v>
      </c>
      <c r="H10" s="35">
        <f>AVERAGE('07 3101'!H10,'07 3102'!H10,'07 3103'!H10,'07 3107'!H10)</f>
        <v>66.525</v>
      </c>
      <c r="I10" s="36">
        <f>AVERAGE('07 3101'!I10,'07 3102'!I10,'07 3103'!I10,'07 3107'!I10)</f>
        <v>12.299999999999999</v>
      </c>
      <c r="J10" s="37">
        <f>AVERAGE('07 3101'!J10,'07 3102'!J10,'07 3103'!J10,'07 3107'!J10)</f>
        <v>0.44</v>
      </c>
      <c r="K10" s="37">
        <f>AVERAGE('07 3101'!K10,'07 3102'!K10,'07 3103'!K10,'07 3107'!K10)</f>
        <v>1.6175</v>
      </c>
      <c r="L10" s="35"/>
      <c r="M10" s="36">
        <f>AVERAGE('07 3101'!M10,'07 3102'!M10,'07 3103'!M10,'07 3107'!M10)</f>
        <v>4.75</v>
      </c>
      <c r="N10" s="36">
        <f>AVERAGE('07 3101'!N10,'07 3102'!N10,'07 3103'!N10,'07 3107'!N10)</f>
        <v>4.6</v>
      </c>
      <c r="O10" s="36">
        <f>AVERAGE('07 3101'!O10,'07 3102'!O10,'07 3103'!O10,'07 3107'!O10)</f>
        <v>62.275</v>
      </c>
      <c r="P10" s="35">
        <f>AVERAGE('07 3101'!P10,'07 3102'!P10,'07 3103'!P10,'07 3107'!P10)</f>
        <v>5.2749999999999995</v>
      </c>
      <c r="Q10" s="36">
        <f>AVERAGE('07 3101'!Q10,'07 3102'!Q10,'07 3103'!Q10,'07 3107'!Q10)</f>
        <v>72.225</v>
      </c>
      <c r="R10" s="76">
        <f>AVERAGE('07 3101'!R10,'07 3102'!R10,'07 3103'!R10,'07 3107'!R10)</f>
        <v>1055</v>
      </c>
      <c r="S10" s="34">
        <f>AVERAGE('07 3101'!S10,'07 3102'!S10,'07 3103'!S10,'07 3107'!S10)</f>
        <v>4</v>
      </c>
    </row>
    <row r="11" spans="1:19" ht="12.75">
      <c r="A11" s="78">
        <v>7</v>
      </c>
      <c r="B11" s="31" t="s">
        <v>40</v>
      </c>
      <c r="C11" s="31" t="s">
        <v>41</v>
      </c>
      <c r="D11" s="31"/>
      <c r="E11" s="9" t="s">
        <v>25</v>
      </c>
      <c r="F11" s="101">
        <f>AVERAGE('07 3101'!F11,'07 3102'!F11,'07 3103'!F11,'07 3107'!F11)</f>
        <v>14.625</v>
      </c>
      <c r="G11" s="140">
        <f>AVERAGE('07 3101'!G11,'07 3102'!G11,'07 3103'!G11,'07 3107'!G11)</f>
        <v>71.025</v>
      </c>
      <c r="H11" s="35">
        <f>AVERAGE('07 3101'!H11,'07 3102'!H11,'07 3103'!H11,'07 3107'!H11)</f>
        <v>65.89999999999999</v>
      </c>
      <c r="I11" s="36">
        <f>AVERAGE('07 3101'!I11,'07 3102'!I11,'07 3103'!I11,'07 3107'!I11)</f>
        <v>13.174999999999999</v>
      </c>
      <c r="J11" s="37">
        <f>AVERAGE('07 3101'!J11,'07 3102'!J11,'07 3103'!J11,'07 3107'!J11)</f>
        <v>0.42</v>
      </c>
      <c r="K11" s="37">
        <f>AVERAGE('07 3101'!K11,'07 3102'!K11,'07 3103'!K11,'07 3107'!K11)</f>
        <v>1.5299999999999998</v>
      </c>
      <c r="L11" s="35"/>
      <c r="M11" s="36">
        <f>AVERAGE('07 3101'!M11,'07 3102'!M11,'07 3103'!M11,'07 3107'!M11)</f>
        <v>3.5</v>
      </c>
      <c r="N11" s="36">
        <f>AVERAGE('07 3101'!N11,'07 3102'!N11,'07 3103'!N11,'07 3107'!N11)</f>
        <v>3.625</v>
      </c>
      <c r="O11" s="36">
        <f>AVERAGE('07 3101'!O11,'07 3102'!O11,'07 3103'!O11,'07 3107'!O11)</f>
        <v>62.224999999999994</v>
      </c>
      <c r="P11" s="35">
        <f>AVERAGE('07 3101'!P11,'07 3102'!P11,'07 3103'!P11,'07 3107'!P11)</f>
        <v>4.449999999999999</v>
      </c>
      <c r="Q11" s="36">
        <f>AVERAGE('07 3101'!Q11,'07 3102'!Q11,'07 3103'!Q11,'07 3107'!Q11)</f>
        <v>71.8</v>
      </c>
      <c r="R11" s="76">
        <f>AVERAGE('07 3101'!R11,'07 3102'!R11,'07 3103'!R11,'07 3107'!R11)</f>
        <v>1092.5</v>
      </c>
      <c r="S11" s="34">
        <f>AVERAGE('07 3101'!S11,'07 3102'!S11,'07 3103'!S11,'07 3107'!S11)</f>
        <v>3.75</v>
      </c>
    </row>
    <row r="12" spans="1:19" ht="12.75">
      <c r="A12" s="78">
        <v>8</v>
      </c>
      <c r="B12" s="31" t="s">
        <v>115</v>
      </c>
      <c r="C12" s="31" t="s">
        <v>116</v>
      </c>
      <c r="D12" s="31"/>
      <c r="E12" s="9" t="s">
        <v>25</v>
      </c>
      <c r="F12" s="101">
        <f>AVERAGE('07 3101'!F12,'07 3102'!F12,'07 3103'!F12,'07 3107'!F12)</f>
        <v>14</v>
      </c>
      <c r="G12" s="140">
        <f>AVERAGE('07 3101'!G12,'07 3102'!G12,'07 3103'!G12,'07 3107'!G12)</f>
        <v>80.475</v>
      </c>
      <c r="H12" s="35">
        <f>AVERAGE('07 3101'!H12,'07 3102'!H12,'07 3103'!H12,'07 3107'!H12)</f>
        <v>68.85</v>
      </c>
      <c r="I12" s="36">
        <f>AVERAGE('07 3101'!I12,'07 3102'!I12,'07 3103'!I12,'07 3107'!I12)</f>
        <v>12.399999999999999</v>
      </c>
      <c r="J12" s="37">
        <f>AVERAGE('07 3101'!J12,'07 3102'!J12,'07 3103'!J12,'07 3107'!J12)</f>
        <v>0.4225</v>
      </c>
      <c r="K12" s="37">
        <f>AVERAGE('07 3101'!K12,'07 3102'!K12,'07 3103'!K12,'07 3107'!K12)</f>
        <v>1.49</v>
      </c>
      <c r="L12" s="35"/>
      <c r="M12" s="36">
        <f>AVERAGE('07 3101'!M12,'07 3102'!M12,'07 3103'!M12,'07 3107'!M12)</f>
        <v>2</v>
      </c>
      <c r="N12" s="36">
        <f>AVERAGE('07 3101'!N12,'07 3102'!N12,'07 3103'!N12,'07 3107'!N12)</f>
        <v>3.775</v>
      </c>
      <c r="O12" s="36">
        <f>AVERAGE('07 3101'!O12,'07 3102'!O12,'07 3103'!O12,'07 3107'!O12)</f>
        <v>62.3</v>
      </c>
      <c r="P12" s="35">
        <f>AVERAGE('07 3101'!P12,'07 3102'!P12,'07 3103'!P12,'07 3107'!P12)</f>
        <v>4.6</v>
      </c>
      <c r="Q12" s="36">
        <f>AVERAGE('07 3101'!Q12,'07 3102'!Q12,'07 3103'!Q12,'07 3107'!Q12)</f>
        <v>72</v>
      </c>
      <c r="R12" s="76">
        <f>AVERAGE('07 3101'!R12,'07 3102'!R12,'07 3103'!R12,'07 3107'!R12)</f>
        <v>1106.25</v>
      </c>
      <c r="S12" s="34">
        <f>AVERAGE('07 3101'!S12,'07 3102'!S12,'07 3103'!S12,'07 3107'!S12)</f>
        <v>3.5</v>
      </c>
    </row>
    <row r="13" spans="1:19" ht="12.75">
      <c r="A13" s="78">
        <v>9</v>
      </c>
      <c r="B13" s="31" t="s">
        <v>36</v>
      </c>
      <c r="C13" s="31" t="s">
        <v>37</v>
      </c>
      <c r="D13" s="79" t="s">
        <v>117</v>
      </c>
      <c r="E13" s="9" t="s">
        <v>25</v>
      </c>
      <c r="F13" s="101">
        <f>AVERAGE('07 3101'!F13,'07 3102'!F13,'07 3103'!F13,'07 3107'!F13)</f>
        <v>14</v>
      </c>
      <c r="G13" s="140">
        <f>AVERAGE('07 3101'!G13,'07 3102'!G13,'07 3103'!G13,'07 3107'!G13)</f>
        <v>66.475</v>
      </c>
      <c r="H13" s="35">
        <f>AVERAGE('07 3101'!H13,'07 3102'!H13,'07 3103'!H13,'07 3107'!H13)</f>
        <v>66.44999999999999</v>
      </c>
      <c r="I13" s="36">
        <f>AVERAGE('07 3101'!I13,'07 3102'!I13,'07 3103'!I13,'07 3107'!I13)</f>
        <v>12.475000000000001</v>
      </c>
      <c r="J13" s="37">
        <f>AVERAGE('07 3101'!J13,'07 3102'!J13,'07 3103'!J13,'07 3107'!J13)</f>
        <v>0.4325</v>
      </c>
      <c r="K13" s="37">
        <f>AVERAGE('07 3101'!K13,'07 3102'!K13,'07 3103'!K13,'07 3107'!K13)</f>
        <v>1.5675</v>
      </c>
      <c r="L13" s="35"/>
      <c r="M13" s="36">
        <f>AVERAGE('07 3101'!M13,'07 3102'!M13,'07 3103'!M13,'07 3107'!M13)</f>
        <v>4.25</v>
      </c>
      <c r="N13" s="36">
        <f>AVERAGE('07 3101'!N13,'07 3102'!N13,'07 3103'!N13,'07 3107'!N13)</f>
        <v>6.075</v>
      </c>
      <c r="O13" s="36">
        <f>AVERAGE('07 3101'!O13,'07 3102'!O13,'07 3103'!O13,'07 3107'!O13)</f>
        <v>62.8</v>
      </c>
      <c r="P13" s="35">
        <f>AVERAGE('07 3101'!P13,'07 3102'!P13,'07 3103'!P13,'07 3107'!P13)</f>
        <v>8.15</v>
      </c>
      <c r="Q13" s="36">
        <f>AVERAGE('07 3101'!Q13,'07 3102'!Q13,'07 3103'!Q13,'07 3107'!Q13)</f>
        <v>73</v>
      </c>
      <c r="R13" s="76">
        <f>AVERAGE('07 3101'!R13,'07 3102'!R13,'07 3103'!R13,'07 3107'!R13)</f>
        <v>1097.5</v>
      </c>
      <c r="S13" s="34">
        <f>AVERAGE('07 3101'!S13,'07 3102'!S13,'07 3103'!S13,'07 3107'!S13)</f>
        <v>4</v>
      </c>
    </row>
    <row r="14" spans="1:19" ht="12.75">
      <c r="A14" s="78">
        <v>10</v>
      </c>
      <c r="B14" s="31" t="s">
        <v>35</v>
      </c>
      <c r="C14" s="31" t="s">
        <v>118</v>
      </c>
      <c r="D14" s="79" t="s">
        <v>117</v>
      </c>
      <c r="E14" s="9" t="s">
        <v>25</v>
      </c>
      <c r="F14" s="101">
        <f>AVERAGE('07 3101'!F14,'07 3102'!F14,'07 3103'!F14,'07 3107'!F14)</f>
        <v>14.425</v>
      </c>
      <c r="G14" s="140">
        <f>AVERAGE('07 3101'!G14,'07 3102'!G14,'07 3103'!G14,'07 3107'!G14)</f>
        <v>74.325</v>
      </c>
      <c r="H14" s="35">
        <f>AVERAGE('07 3101'!H14,'07 3102'!H14,'07 3103'!H14,'07 3107'!H14)</f>
        <v>64.225</v>
      </c>
      <c r="I14" s="36">
        <f>AVERAGE('07 3101'!I14,'07 3102'!I14,'07 3103'!I14,'07 3107'!I14)</f>
        <v>12.350000000000001</v>
      </c>
      <c r="J14" s="37">
        <f>AVERAGE('07 3101'!J14,'07 3102'!J14,'07 3103'!J14,'07 3107'!J14)</f>
        <v>0.425</v>
      </c>
      <c r="K14" s="37">
        <f>AVERAGE('07 3101'!K14,'07 3102'!K14,'07 3103'!K14,'07 3107'!K14)</f>
        <v>1.6625</v>
      </c>
      <c r="L14" s="35"/>
      <c r="M14" s="36">
        <f>AVERAGE('07 3101'!M14,'07 3102'!M14,'07 3103'!M14,'07 3107'!M14)</f>
        <v>4.25</v>
      </c>
      <c r="N14" s="36">
        <f>AVERAGE('07 3101'!N14,'07 3102'!N14,'07 3103'!N14,'07 3107'!N14)</f>
        <v>5.375</v>
      </c>
      <c r="O14" s="36">
        <f>AVERAGE('07 3101'!O14,'07 3102'!O14,'07 3103'!O14,'07 3107'!O14)</f>
        <v>62.075</v>
      </c>
      <c r="P14" s="35">
        <f>AVERAGE('07 3101'!P14,'07 3102'!P14,'07 3103'!P14,'07 3107'!P14)</f>
        <v>7.3</v>
      </c>
      <c r="Q14" s="36">
        <f>AVERAGE('07 3101'!Q14,'07 3102'!Q14,'07 3103'!Q14,'07 3107'!Q14)</f>
        <v>72.525</v>
      </c>
      <c r="R14" s="76">
        <f>AVERAGE('07 3101'!R14,'07 3102'!R14,'07 3103'!R14,'07 3107'!R14)</f>
        <v>1080</v>
      </c>
      <c r="S14" s="34">
        <f>AVERAGE('07 3101'!S14,'07 3102'!S14,'07 3103'!S14,'07 3107'!S14)</f>
        <v>4</v>
      </c>
    </row>
    <row r="15" spans="1:19" ht="12.75">
      <c r="A15" s="78">
        <v>11</v>
      </c>
      <c r="B15" s="31" t="s">
        <v>65</v>
      </c>
      <c r="C15" s="31" t="s">
        <v>66</v>
      </c>
      <c r="D15" s="79" t="s">
        <v>117</v>
      </c>
      <c r="E15" s="9" t="s">
        <v>25</v>
      </c>
      <c r="F15" s="101">
        <f>AVERAGE('07 3101'!F15,'07 3102'!F15,'07 3103'!F15,'07 3107'!F15)</f>
        <v>14.4</v>
      </c>
      <c r="G15" s="140">
        <f>AVERAGE('07 3101'!G15,'07 3102'!G15,'07 3103'!G15,'07 3107'!G15)</f>
        <v>70.5</v>
      </c>
      <c r="H15" s="35">
        <f>AVERAGE('07 3101'!H15,'07 3102'!H15,'07 3103'!H15,'07 3107'!H15)</f>
        <v>67.675</v>
      </c>
      <c r="I15" s="36">
        <f>AVERAGE('07 3101'!I15,'07 3102'!I15,'07 3103'!I15,'07 3107'!I15)</f>
        <v>12.7</v>
      </c>
      <c r="J15" s="37">
        <f>AVERAGE('07 3101'!J15,'07 3102'!J15,'07 3103'!J15,'07 3107'!J15)</f>
        <v>0.435</v>
      </c>
      <c r="K15" s="37">
        <f>AVERAGE('07 3101'!K15,'07 3102'!K15,'07 3103'!K15,'07 3107'!K15)</f>
        <v>1.6225</v>
      </c>
      <c r="L15" s="35"/>
      <c r="M15" s="36">
        <f>AVERAGE('07 3101'!M15,'07 3102'!M15,'07 3103'!M15,'07 3107'!M15)</f>
        <v>4</v>
      </c>
      <c r="N15" s="36">
        <f>AVERAGE('07 3101'!N15,'07 3102'!N15,'07 3103'!N15,'07 3107'!N15)</f>
        <v>5.425</v>
      </c>
      <c r="O15" s="36">
        <f>AVERAGE('07 3101'!O15,'07 3102'!O15,'07 3103'!O15,'07 3107'!O15)</f>
        <v>62.699999999999996</v>
      </c>
      <c r="P15" s="35">
        <f>AVERAGE('07 3101'!P15,'07 3102'!P15,'07 3103'!P15,'07 3107'!P15)</f>
        <v>9.175</v>
      </c>
      <c r="Q15" s="36">
        <f>AVERAGE('07 3101'!Q15,'07 3102'!Q15,'07 3103'!Q15,'07 3107'!Q15)</f>
        <v>72.65</v>
      </c>
      <c r="R15" s="76">
        <f>AVERAGE('07 3101'!R15,'07 3102'!R15,'07 3103'!R15,'07 3107'!R15)</f>
        <v>1072.5</v>
      </c>
      <c r="S15" s="34">
        <f>AVERAGE('07 3101'!S15,'07 3102'!S15,'07 3103'!S15,'07 3107'!S15)</f>
        <v>4</v>
      </c>
    </row>
    <row r="16" spans="1:19" ht="12.75">
      <c r="A16" s="78">
        <v>12</v>
      </c>
      <c r="B16" s="31" t="s">
        <v>42</v>
      </c>
      <c r="C16" s="31" t="s">
        <v>43</v>
      </c>
      <c r="D16" s="79" t="s">
        <v>119</v>
      </c>
      <c r="E16" s="9" t="s">
        <v>25</v>
      </c>
      <c r="F16" s="101">
        <f>AVERAGE('07 3101'!F16,'07 3102'!F16,'07 3103'!F16,'07 3107'!F16)</f>
        <v>13.924999999999999</v>
      </c>
      <c r="G16" s="140">
        <f>AVERAGE('07 3101'!G16,'07 3102'!G16,'07 3103'!G16,'07 3107'!G16)</f>
        <v>84.82499999999999</v>
      </c>
      <c r="H16" s="35">
        <f>AVERAGE('07 3101'!H16,'07 3102'!H16,'07 3103'!H16,'07 3107'!H16)</f>
        <v>64.275</v>
      </c>
      <c r="I16" s="36">
        <f>AVERAGE('07 3101'!I16,'07 3102'!I16,'07 3103'!I16,'07 3107'!I16)</f>
        <v>12.150000000000002</v>
      </c>
      <c r="J16" s="37">
        <f>AVERAGE('07 3101'!J16,'07 3102'!J16,'07 3103'!J16,'07 3107'!J16)</f>
        <v>0.44749999999999995</v>
      </c>
      <c r="K16" s="37">
        <f>AVERAGE('07 3101'!K16,'07 3102'!K16,'07 3103'!K16,'07 3107'!K16)</f>
        <v>1.5775</v>
      </c>
      <c r="L16" s="35"/>
      <c r="M16" s="36">
        <f>AVERAGE('07 3101'!M16,'07 3102'!M16,'07 3103'!M16,'07 3107'!M16)</f>
        <v>3.5</v>
      </c>
      <c r="N16" s="36">
        <f>AVERAGE('07 3101'!N16,'07 3102'!N16,'07 3103'!N16,'07 3107'!N16)</f>
        <v>3.8</v>
      </c>
      <c r="O16" s="36">
        <f>AVERAGE('07 3101'!O16,'07 3102'!O16,'07 3103'!O16,'07 3107'!O16)</f>
        <v>62.125</v>
      </c>
      <c r="P16" s="35">
        <f>AVERAGE('07 3101'!P16,'07 3102'!P16,'07 3103'!P16,'07 3107'!P16)</f>
        <v>5.825</v>
      </c>
      <c r="Q16" s="36">
        <f>AVERAGE('07 3101'!Q16,'07 3102'!Q16,'07 3103'!Q16,'07 3107'!Q16)</f>
        <v>72.825</v>
      </c>
      <c r="R16" s="76">
        <f>AVERAGE('07 3101'!R16,'07 3102'!R16,'07 3103'!R16,'07 3107'!R16)</f>
        <v>1066.25</v>
      </c>
      <c r="S16" s="34">
        <f>AVERAGE('07 3101'!S16,'07 3102'!S16,'07 3103'!S16,'07 3107'!S16)</f>
        <v>4</v>
      </c>
    </row>
    <row r="17" spans="1:19" ht="12.75">
      <c r="A17" s="78">
        <v>13</v>
      </c>
      <c r="B17" s="31" t="s">
        <v>44</v>
      </c>
      <c r="C17" s="31" t="s">
        <v>45</v>
      </c>
      <c r="D17" s="79" t="s">
        <v>119</v>
      </c>
      <c r="E17" s="9" t="s">
        <v>25</v>
      </c>
      <c r="F17" s="101">
        <f>AVERAGE('07 3101'!F17,'07 3102'!F17,'07 3103'!F17,'07 3107'!F17)</f>
        <v>13.9</v>
      </c>
      <c r="G17" s="140">
        <f>AVERAGE('07 3101'!G17,'07 3102'!G17,'07 3103'!G17,'07 3107'!G17)</f>
        <v>78.35</v>
      </c>
      <c r="H17" s="35">
        <f>AVERAGE('07 3101'!H17,'07 3102'!H17,'07 3103'!H17,'07 3107'!H17)</f>
        <v>67.225</v>
      </c>
      <c r="I17" s="36">
        <f>AVERAGE('07 3101'!I17,'07 3102'!I17,'07 3103'!I17,'07 3107'!I17)</f>
        <v>12.350000000000001</v>
      </c>
      <c r="J17" s="37">
        <f>AVERAGE('07 3101'!J17,'07 3102'!J17,'07 3103'!J17,'07 3107'!J17)</f>
        <v>0.4375</v>
      </c>
      <c r="K17" s="37">
        <f>AVERAGE('07 3101'!K17,'07 3102'!K17,'07 3103'!K17,'07 3107'!K17)</f>
        <v>1.5725000000000002</v>
      </c>
      <c r="L17" s="35"/>
      <c r="M17" s="36">
        <f>AVERAGE('07 3101'!M17,'07 3102'!M17,'07 3103'!M17,'07 3107'!M17)</f>
        <v>4</v>
      </c>
      <c r="N17" s="36">
        <f>AVERAGE('07 3101'!N17,'07 3102'!N17,'07 3103'!N17,'07 3107'!N17)</f>
        <v>4.125</v>
      </c>
      <c r="O17" s="36">
        <f>AVERAGE('07 3101'!O17,'07 3102'!O17,'07 3103'!O17,'07 3107'!O17)</f>
        <v>62.425</v>
      </c>
      <c r="P17" s="35">
        <f>AVERAGE('07 3101'!P17,'07 3102'!P17,'07 3103'!P17,'07 3107'!P17)</f>
        <v>4.925</v>
      </c>
      <c r="Q17" s="36">
        <f>AVERAGE('07 3101'!Q17,'07 3102'!Q17,'07 3103'!Q17,'07 3107'!Q17)</f>
        <v>72.25</v>
      </c>
      <c r="R17" s="76">
        <f>AVERAGE('07 3101'!R17,'07 3102'!R17,'07 3103'!R17,'07 3107'!R17)</f>
        <v>1023.75</v>
      </c>
      <c r="S17" s="34">
        <f>AVERAGE('07 3101'!S17,'07 3102'!S17,'07 3103'!S17,'07 3107'!S17)</f>
        <v>4</v>
      </c>
    </row>
    <row r="18" spans="1:19" ht="12.75">
      <c r="A18" s="78">
        <v>14</v>
      </c>
      <c r="B18" s="31" t="s">
        <v>46</v>
      </c>
      <c r="C18" s="31" t="s">
        <v>47</v>
      </c>
      <c r="D18" s="31"/>
      <c r="E18" s="9" t="s">
        <v>25</v>
      </c>
      <c r="F18" s="101">
        <f>AVERAGE('07 3101'!F18,'07 3102'!F18,'07 3103'!F18,'07 3107'!F18)</f>
        <v>13.975000000000001</v>
      </c>
      <c r="G18" s="140">
        <f>AVERAGE('07 3101'!G18,'07 3102'!G18,'07 3103'!G18,'07 3107'!G18)</f>
        <v>73.025</v>
      </c>
      <c r="H18" s="35">
        <f>AVERAGE('07 3101'!H18,'07 3102'!H18,'07 3103'!H18,'07 3107'!H18)</f>
        <v>69.45</v>
      </c>
      <c r="I18" s="36">
        <f>AVERAGE('07 3101'!I18,'07 3102'!I18,'07 3103'!I18,'07 3107'!I18)</f>
        <v>12.275</v>
      </c>
      <c r="J18" s="37">
        <f>AVERAGE('07 3101'!J18,'07 3102'!J18,'07 3103'!J18,'07 3107'!J18)</f>
        <v>0.4325</v>
      </c>
      <c r="K18" s="37">
        <f>AVERAGE('07 3101'!K18,'07 3102'!K18,'07 3103'!K18,'07 3107'!K18)</f>
        <v>1.47</v>
      </c>
      <c r="L18" s="35"/>
      <c r="M18" s="36">
        <f>AVERAGE('07 3101'!M18,'07 3102'!M18,'07 3103'!M18,'07 3107'!M18)</f>
        <v>5</v>
      </c>
      <c r="N18" s="36">
        <f>AVERAGE('07 3101'!N18,'07 3102'!N18,'07 3103'!N18,'07 3107'!N18)</f>
        <v>5.425</v>
      </c>
      <c r="O18" s="36">
        <f>AVERAGE('07 3101'!O18,'07 3102'!O18,'07 3103'!O18,'07 3107'!O18)</f>
        <v>62.974999999999994</v>
      </c>
      <c r="P18" s="35">
        <f>AVERAGE('07 3101'!P18,'07 3102'!P18,'07 3103'!P18,'07 3107'!P18)</f>
        <v>7.949999999999999</v>
      </c>
      <c r="Q18" s="36">
        <f>AVERAGE('07 3101'!Q18,'07 3102'!Q18,'07 3103'!Q18,'07 3107'!Q18)</f>
        <v>73.17500000000001</v>
      </c>
      <c r="R18" s="76">
        <f>AVERAGE('07 3101'!R18,'07 3102'!R18,'07 3103'!R18,'07 3107'!R18)</f>
        <v>1071.25</v>
      </c>
      <c r="S18" s="34">
        <f>AVERAGE('07 3101'!S18,'07 3102'!S18,'07 3103'!S18,'07 3107'!S18)</f>
        <v>4</v>
      </c>
    </row>
    <row r="19" spans="1:19" ht="12.75">
      <c r="A19" s="78">
        <v>15</v>
      </c>
      <c r="B19" s="31" t="s">
        <v>48</v>
      </c>
      <c r="C19" s="31" t="s">
        <v>49</v>
      </c>
      <c r="D19" s="31"/>
      <c r="E19" s="9" t="s">
        <v>25</v>
      </c>
      <c r="F19" s="101">
        <f>AVERAGE('07 3101'!F19,'07 3102'!F19,'07 3103'!F19,'07 3107'!F19)</f>
        <v>14.524999999999999</v>
      </c>
      <c r="G19" s="140">
        <f>AVERAGE('07 3101'!G19,'07 3102'!G19,'07 3103'!G19,'07 3107'!G19)</f>
        <v>67.95</v>
      </c>
      <c r="H19" s="35">
        <f>AVERAGE('07 3101'!H19,'07 3102'!H19,'07 3103'!H19,'07 3107'!H19)</f>
        <v>68.15</v>
      </c>
      <c r="I19" s="36">
        <f>AVERAGE('07 3101'!I19,'07 3102'!I19,'07 3103'!I19,'07 3107'!I19)</f>
        <v>12.95</v>
      </c>
      <c r="J19" s="37">
        <f>AVERAGE('07 3101'!J19,'07 3102'!J19,'07 3103'!J19,'07 3107'!J19)</f>
        <v>0.45</v>
      </c>
      <c r="K19" s="37">
        <f>AVERAGE('07 3101'!K19,'07 3102'!K19,'07 3103'!K19,'07 3107'!K19)</f>
        <v>1.5575</v>
      </c>
      <c r="L19" s="35"/>
      <c r="M19" s="36">
        <f>AVERAGE('07 3101'!M19,'07 3102'!M19,'07 3103'!M19,'07 3107'!M19)</f>
        <v>2.25</v>
      </c>
      <c r="N19" s="36">
        <f>AVERAGE('07 3101'!N19,'07 3102'!N19,'07 3103'!N19,'07 3107'!N19)</f>
        <v>3.5</v>
      </c>
      <c r="O19" s="36">
        <f>AVERAGE('07 3101'!O19,'07 3102'!O19,'07 3103'!O19,'07 3107'!O19)</f>
        <v>63.225</v>
      </c>
      <c r="P19" s="35">
        <f>AVERAGE('07 3101'!P19,'07 3102'!P19,'07 3103'!P19,'07 3107'!P19)</f>
        <v>4.025</v>
      </c>
      <c r="Q19" s="36">
        <f>AVERAGE('07 3101'!Q19,'07 3102'!Q19,'07 3103'!Q19,'07 3107'!Q19)</f>
        <v>72.175</v>
      </c>
      <c r="R19" s="76">
        <f>AVERAGE('07 3101'!R19,'07 3102'!R19,'07 3103'!R19,'07 3107'!R19)</f>
        <v>1012.5</v>
      </c>
      <c r="S19" s="34">
        <f>AVERAGE('07 3101'!S19,'07 3102'!S19,'07 3103'!S19,'07 3107'!S19)</f>
        <v>4</v>
      </c>
    </row>
    <row r="20" spans="1:19" ht="12.75">
      <c r="A20" s="78">
        <v>16</v>
      </c>
      <c r="B20" s="31" t="s">
        <v>50</v>
      </c>
      <c r="C20" s="31" t="s">
        <v>120</v>
      </c>
      <c r="D20" s="31"/>
      <c r="E20" s="9" t="s">
        <v>25</v>
      </c>
      <c r="F20" s="101">
        <f>AVERAGE('07 3101'!F20,'07 3102'!F20,'07 3103'!F20,'07 3107'!F20)</f>
        <v>14.25</v>
      </c>
      <c r="G20" s="140">
        <f>AVERAGE('07 3101'!G20,'07 3102'!G20,'07 3103'!G20,'07 3107'!G20)</f>
        <v>72.1</v>
      </c>
      <c r="H20" s="35">
        <f>AVERAGE('07 3101'!H20,'07 3102'!H20,'07 3103'!H20,'07 3107'!H20)</f>
        <v>68.05000000000001</v>
      </c>
      <c r="I20" s="36">
        <f>AVERAGE('07 3101'!I20,'07 3102'!I20,'07 3103'!I20,'07 3107'!I20)</f>
        <v>12.5</v>
      </c>
      <c r="J20" s="37">
        <f>AVERAGE('07 3101'!J20,'07 3102'!J20,'07 3103'!J20,'07 3107'!J20)</f>
        <v>0.41000000000000003</v>
      </c>
      <c r="K20" s="37">
        <f>AVERAGE('07 3101'!K20,'07 3102'!K20,'07 3103'!K20,'07 3107'!K20)</f>
        <v>1.5425</v>
      </c>
      <c r="L20" s="35"/>
      <c r="M20" s="36">
        <f>AVERAGE('07 3101'!M20,'07 3102'!M20,'07 3103'!M20,'07 3107'!M20)</f>
        <v>4.25</v>
      </c>
      <c r="N20" s="36">
        <f>AVERAGE('07 3101'!N20,'07 3102'!N20,'07 3103'!N20,'07 3107'!N20)</f>
        <v>4.075</v>
      </c>
      <c r="O20" s="36">
        <f>AVERAGE('07 3101'!O20,'07 3102'!O20,'07 3103'!O20,'07 3107'!O20)</f>
        <v>62.825</v>
      </c>
      <c r="P20" s="35">
        <f>AVERAGE('07 3101'!P20,'07 3102'!P20,'07 3103'!P20,'07 3107'!P20)</f>
        <v>5.8</v>
      </c>
      <c r="Q20" s="36">
        <f>AVERAGE('07 3101'!Q20,'07 3102'!Q20,'07 3103'!Q20,'07 3107'!Q20)</f>
        <v>73.025</v>
      </c>
      <c r="R20" s="76">
        <f>AVERAGE('07 3101'!R20,'07 3102'!R20,'07 3103'!R20,'07 3107'!R20)</f>
        <v>1095</v>
      </c>
      <c r="S20" s="34">
        <f>AVERAGE('07 3101'!S20,'07 3102'!S20,'07 3103'!S20,'07 3107'!S20)</f>
        <v>3.75</v>
      </c>
    </row>
    <row r="21" spans="1:19" ht="12.75">
      <c r="A21" s="78">
        <v>17</v>
      </c>
      <c r="B21" s="31" t="s">
        <v>51</v>
      </c>
      <c r="C21" s="31" t="s">
        <v>121</v>
      </c>
      <c r="D21" s="31"/>
      <c r="E21" s="9" t="s">
        <v>25</v>
      </c>
      <c r="F21" s="101">
        <f>AVERAGE('07 3101'!F21,'07 3102'!F21,'07 3103'!F21,'07 3107'!F21)</f>
        <v>14.625</v>
      </c>
      <c r="G21" s="140">
        <f>AVERAGE('07 3101'!G21,'07 3102'!G21,'07 3103'!G21,'07 3107'!G21)</f>
        <v>73.69999999999999</v>
      </c>
      <c r="H21" s="35">
        <f>AVERAGE('07 3101'!H21,'07 3102'!H21,'07 3103'!H21,'07 3107'!H21)</f>
        <v>67.025</v>
      </c>
      <c r="I21" s="36">
        <f>AVERAGE('07 3101'!I21,'07 3102'!I21,'07 3103'!I21,'07 3107'!I21)</f>
        <v>12.825</v>
      </c>
      <c r="J21" s="37">
        <f>AVERAGE('07 3101'!J21,'07 3102'!J21,'07 3103'!J21,'07 3107'!J21)</f>
        <v>0.40249999999999997</v>
      </c>
      <c r="K21" s="37">
        <f>AVERAGE('07 3101'!K21,'07 3102'!K21,'07 3103'!K21,'07 3107'!K21)</f>
        <v>1.5325</v>
      </c>
      <c r="L21" s="35"/>
      <c r="M21" s="36">
        <f>AVERAGE('07 3101'!M21,'07 3102'!M21,'07 3103'!M21,'07 3107'!M21)</f>
        <v>3.25</v>
      </c>
      <c r="N21" s="36">
        <f>AVERAGE('07 3101'!N21,'07 3102'!N21,'07 3103'!N21,'07 3107'!N21)</f>
        <v>3.825</v>
      </c>
      <c r="O21" s="36">
        <f>AVERAGE('07 3101'!O21,'07 3102'!O21,'07 3103'!O21,'07 3107'!O21)</f>
        <v>63.449999999999996</v>
      </c>
      <c r="P21" s="35">
        <f>AVERAGE('07 3101'!P21,'07 3102'!P21,'07 3103'!P21,'07 3107'!P21)</f>
        <v>4.6000000000000005</v>
      </c>
      <c r="Q21" s="36">
        <f>AVERAGE('07 3101'!Q21,'07 3102'!Q21,'07 3103'!Q21,'07 3107'!Q21)</f>
        <v>72.525</v>
      </c>
      <c r="R21" s="76">
        <f>AVERAGE('07 3101'!R21,'07 3102'!R21,'07 3103'!R21,'07 3107'!R21)</f>
        <v>1067.5</v>
      </c>
      <c r="S21" s="34">
        <f>AVERAGE('07 3101'!S21,'07 3102'!S21,'07 3103'!S21,'07 3107'!S21)</f>
        <v>4</v>
      </c>
    </row>
    <row r="22" spans="1:19" ht="12.75">
      <c r="A22" s="78">
        <v>18</v>
      </c>
      <c r="B22" s="31" t="s">
        <v>52</v>
      </c>
      <c r="C22" s="31" t="s">
        <v>121</v>
      </c>
      <c r="D22" s="31"/>
      <c r="E22" s="9" t="s">
        <v>25</v>
      </c>
      <c r="F22" s="101">
        <f>AVERAGE('07 3101'!F22,'07 3102'!F22,'07 3103'!F22,'07 3107'!F22)</f>
        <v>15.2</v>
      </c>
      <c r="G22" s="140">
        <f>AVERAGE('07 3101'!G22,'07 3102'!G22,'07 3103'!G22,'07 3107'!G22)</f>
        <v>73.95</v>
      </c>
      <c r="H22" s="35">
        <f>AVERAGE('07 3101'!H22,'07 3102'!H22,'07 3103'!H22,'07 3107'!H22)</f>
        <v>65.525</v>
      </c>
      <c r="I22" s="36">
        <f>AVERAGE('07 3101'!I22,'07 3102'!I22,'07 3103'!I22,'07 3107'!I22)</f>
        <v>13.3</v>
      </c>
      <c r="J22" s="37">
        <f>AVERAGE('07 3101'!J22,'07 3102'!J22,'07 3103'!J22,'07 3107'!J22)</f>
        <v>0.41000000000000003</v>
      </c>
      <c r="K22" s="37">
        <f>AVERAGE('07 3101'!K22,'07 3102'!K22,'07 3103'!K22,'07 3107'!K22)</f>
        <v>1.5075</v>
      </c>
      <c r="L22" s="35"/>
      <c r="M22" s="36">
        <f>AVERAGE('07 3101'!M22,'07 3102'!M22,'07 3103'!M22,'07 3107'!M22)</f>
        <v>2.25</v>
      </c>
      <c r="N22" s="36">
        <f>AVERAGE('07 3101'!N22,'07 3102'!N22,'07 3103'!N22,'07 3107'!N22)</f>
        <v>3.35</v>
      </c>
      <c r="O22" s="36">
        <f>AVERAGE('07 3101'!O22,'07 3102'!O22,'07 3103'!O22,'07 3107'!O22)</f>
        <v>64</v>
      </c>
      <c r="P22" s="35">
        <f>AVERAGE('07 3101'!P22,'07 3102'!P22,'07 3103'!P22,'07 3107'!P22)</f>
        <v>3.425</v>
      </c>
      <c r="Q22" s="36">
        <f>AVERAGE('07 3101'!Q22,'07 3102'!Q22,'07 3103'!Q22,'07 3107'!Q22)</f>
        <v>72.45</v>
      </c>
      <c r="R22" s="76">
        <f>AVERAGE('07 3101'!R22,'07 3102'!R22,'07 3103'!R22,'07 3107'!R22)</f>
        <v>1033.75</v>
      </c>
      <c r="S22" s="34">
        <f>AVERAGE('07 3101'!S22,'07 3102'!S22,'07 3103'!S22,'07 3107'!S22)</f>
        <v>3.25</v>
      </c>
    </row>
    <row r="23" spans="1:19" ht="12.75">
      <c r="A23" s="78">
        <v>19</v>
      </c>
      <c r="B23" s="31" t="s">
        <v>53</v>
      </c>
      <c r="C23" s="31" t="s">
        <v>122</v>
      </c>
      <c r="D23" s="31"/>
      <c r="E23" s="9" t="s">
        <v>25</v>
      </c>
      <c r="F23" s="101">
        <f>AVERAGE('07 3101'!F23,'07 3102'!F23,'07 3103'!F23,'07 3107'!F23)</f>
        <v>13.600000000000001</v>
      </c>
      <c r="G23" s="140">
        <f>AVERAGE('07 3101'!G23,'07 3102'!G23,'07 3103'!G23,'07 3107'!G23)</f>
        <v>75.2</v>
      </c>
      <c r="H23" s="35">
        <f>AVERAGE('07 3101'!H23,'07 3102'!H23,'07 3103'!H23,'07 3107'!H23)</f>
        <v>68.175</v>
      </c>
      <c r="I23" s="36">
        <f>AVERAGE('07 3101'!I23,'07 3102'!I23,'07 3103'!I23,'07 3107'!I23)</f>
        <v>11.975000000000001</v>
      </c>
      <c r="J23" s="37">
        <f>AVERAGE('07 3101'!J23,'07 3102'!J23,'07 3103'!J23,'07 3107'!J23)</f>
        <v>0.415</v>
      </c>
      <c r="K23" s="37">
        <f>AVERAGE('07 3101'!K23,'07 3102'!K23,'07 3103'!K23,'07 3107'!K23)</f>
        <v>1.4500000000000002</v>
      </c>
      <c r="L23" s="35"/>
      <c r="M23" s="36">
        <f>AVERAGE('07 3101'!M23,'07 3102'!M23,'07 3103'!M23,'07 3107'!M23)</f>
        <v>2.5</v>
      </c>
      <c r="N23" s="36">
        <f>AVERAGE('07 3101'!N23,'07 3102'!N23,'07 3103'!N23,'07 3107'!N23)</f>
        <v>4.05</v>
      </c>
      <c r="O23" s="36">
        <f>AVERAGE('07 3101'!O23,'07 3102'!O23,'07 3103'!O23,'07 3107'!O23)</f>
        <v>62.825</v>
      </c>
      <c r="P23" s="35">
        <f>AVERAGE('07 3101'!P23,'07 3102'!P23,'07 3103'!P23,'07 3107'!P23)</f>
        <v>4.875</v>
      </c>
      <c r="Q23" s="36">
        <f>AVERAGE('07 3101'!Q23,'07 3102'!Q23,'07 3103'!Q23,'07 3107'!Q23)</f>
        <v>71.65</v>
      </c>
      <c r="R23" s="76">
        <f>AVERAGE('07 3101'!R23,'07 3102'!R23,'07 3103'!R23,'07 3107'!R23)</f>
        <v>1072.5</v>
      </c>
      <c r="S23" s="34">
        <f>AVERAGE('07 3101'!S23,'07 3102'!S23,'07 3103'!S23,'07 3107'!S23)</f>
        <v>3</v>
      </c>
    </row>
    <row r="24" spans="1:19" ht="12.75">
      <c r="A24" s="78">
        <v>20</v>
      </c>
      <c r="B24" s="31" t="s">
        <v>54</v>
      </c>
      <c r="C24" s="31" t="s">
        <v>55</v>
      </c>
      <c r="D24" s="31"/>
      <c r="E24" s="9" t="s">
        <v>25</v>
      </c>
      <c r="F24" s="101">
        <f>AVERAGE('07 3101'!F24,'07 3102'!F24,'07 3103'!F24,'07 3107'!F24)</f>
        <v>14.275</v>
      </c>
      <c r="G24" s="140">
        <f>AVERAGE('07 3101'!G24,'07 3102'!G24,'07 3103'!G24,'07 3107'!G24)</f>
        <v>66.225</v>
      </c>
      <c r="H24" s="35">
        <f>AVERAGE('07 3101'!H24,'07 3102'!H24,'07 3103'!H24,'07 3107'!H24)</f>
        <v>66.975</v>
      </c>
      <c r="I24" s="36">
        <f>AVERAGE('07 3101'!I24,'07 3102'!I24,'07 3103'!I24,'07 3107'!I24)</f>
        <v>12.4</v>
      </c>
      <c r="J24" s="37">
        <f>AVERAGE('07 3101'!J24,'07 3102'!J24,'07 3103'!J24,'07 3107'!J24)</f>
        <v>0.39749999999999996</v>
      </c>
      <c r="K24" s="37">
        <f>AVERAGE('07 3101'!K24,'07 3102'!K24,'07 3103'!K24,'07 3107'!K24)</f>
        <v>1.4725</v>
      </c>
      <c r="L24" s="35"/>
      <c r="M24" s="36">
        <f>AVERAGE('07 3101'!M24,'07 3102'!M24,'07 3103'!M24,'07 3107'!M24)</f>
        <v>4</v>
      </c>
      <c r="N24" s="36">
        <f>AVERAGE('07 3101'!N24,'07 3102'!N24,'07 3103'!N24,'07 3107'!N24)</f>
        <v>4.775</v>
      </c>
      <c r="O24" s="36">
        <f>AVERAGE('07 3101'!O24,'07 3102'!O24,'07 3103'!O24,'07 3107'!O24)</f>
        <v>62.65</v>
      </c>
      <c r="P24" s="35">
        <f>AVERAGE('07 3101'!P24,'07 3102'!P24,'07 3103'!P24,'07 3107'!P24)</f>
        <v>5.8500000000000005</v>
      </c>
      <c r="Q24" s="36">
        <f>AVERAGE('07 3101'!Q24,'07 3102'!Q24,'07 3103'!Q24,'07 3107'!Q24)</f>
        <v>73.10000000000001</v>
      </c>
      <c r="R24" s="76">
        <f>AVERAGE('07 3101'!R24,'07 3102'!R24,'07 3103'!R24,'07 3107'!R24)</f>
        <v>1063.75</v>
      </c>
      <c r="S24" s="34">
        <f>AVERAGE('07 3101'!S24,'07 3102'!S24,'07 3103'!S24,'07 3107'!S24)</f>
        <v>3.75</v>
      </c>
    </row>
    <row r="25" spans="1:19" ht="12.75">
      <c r="A25" s="78">
        <v>21</v>
      </c>
      <c r="B25" s="31" t="s">
        <v>56</v>
      </c>
      <c r="C25" s="31" t="s">
        <v>55</v>
      </c>
      <c r="D25" s="31"/>
      <c r="E25" s="9" t="s">
        <v>25</v>
      </c>
      <c r="F25" s="101">
        <f>AVERAGE('07 3101'!F25,'07 3102'!F25,'07 3103'!F25,'07 3107'!F25)</f>
        <v>14.375</v>
      </c>
      <c r="G25" s="140">
        <f>AVERAGE('07 3101'!G25,'07 3102'!G25,'07 3103'!G25,'07 3107'!G25)</f>
        <v>69.05</v>
      </c>
      <c r="H25" s="35">
        <f>AVERAGE('07 3101'!H25,'07 3102'!H25,'07 3103'!H25,'07 3107'!H25)</f>
        <v>66.75</v>
      </c>
      <c r="I25" s="36">
        <f>AVERAGE('07 3101'!I25,'07 3102'!I25,'07 3103'!I25,'07 3107'!I25)</f>
        <v>12.75</v>
      </c>
      <c r="J25" s="37">
        <f>AVERAGE('07 3101'!J25,'07 3102'!J25,'07 3103'!J25,'07 3107'!J25)</f>
        <v>0.40750000000000003</v>
      </c>
      <c r="K25" s="37">
        <f>AVERAGE('07 3101'!K25,'07 3102'!K25,'07 3103'!K25,'07 3107'!K25)</f>
        <v>1.5125000000000002</v>
      </c>
      <c r="L25" s="35"/>
      <c r="M25" s="36">
        <f>AVERAGE('07 3101'!M25,'07 3102'!M25,'07 3103'!M25,'07 3107'!M25)</f>
        <v>3.25</v>
      </c>
      <c r="N25" s="36">
        <f>AVERAGE('07 3101'!N25,'07 3102'!N25,'07 3103'!N25,'07 3107'!N25)</f>
        <v>4.05</v>
      </c>
      <c r="O25" s="36">
        <f>AVERAGE('07 3101'!O25,'07 3102'!O25,'07 3103'!O25,'07 3107'!O25)</f>
        <v>63.02499999999999</v>
      </c>
      <c r="P25" s="35">
        <f>AVERAGE('07 3101'!P25,'07 3102'!P25,'07 3103'!P25,'07 3107'!P25)</f>
        <v>4.65</v>
      </c>
      <c r="Q25" s="36">
        <f>AVERAGE('07 3101'!Q25,'07 3102'!Q25,'07 3103'!Q25,'07 3107'!Q25)</f>
        <v>72.35</v>
      </c>
      <c r="R25" s="76">
        <f>AVERAGE('07 3101'!R25,'07 3102'!R25,'07 3103'!R25,'07 3107'!R25)</f>
        <v>1037.5</v>
      </c>
      <c r="S25" s="34">
        <f>AVERAGE('07 3101'!S25,'07 3102'!S25,'07 3103'!S25,'07 3107'!S25)</f>
        <v>3.75</v>
      </c>
    </row>
    <row r="26" spans="1:19" ht="12.75">
      <c r="A26" s="78">
        <v>22</v>
      </c>
      <c r="B26" s="31" t="s">
        <v>57</v>
      </c>
      <c r="C26" s="31" t="s">
        <v>55</v>
      </c>
      <c r="D26" s="31"/>
      <c r="E26" s="9" t="s">
        <v>25</v>
      </c>
      <c r="F26" s="101">
        <f>AVERAGE('07 3101'!F26,'07 3102'!F26,'07 3103'!F26,'07 3107'!F26)</f>
        <v>14.3</v>
      </c>
      <c r="G26" s="140">
        <f>AVERAGE('07 3101'!G26,'07 3102'!G26,'07 3103'!G26,'07 3107'!G26)</f>
        <v>68.675</v>
      </c>
      <c r="H26" s="35">
        <f>AVERAGE('07 3101'!H26,'07 3102'!H26,'07 3103'!H26,'07 3107'!H26)</f>
        <v>65.825</v>
      </c>
      <c r="I26" s="36">
        <f>AVERAGE('07 3101'!I26,'07 3102'!I26,'07 3103'!I26,'07 3107'!I26)</f>
        <v>12.55</v>
      </c>
      <c r="J26" s="37">
        <f>AVERAGE('07 3101'!J26,'07 3102'!J26,'07 3103'!J26,'07 3107'!J26)</f>
        <v>0.40499999999999997</v>
      </c>
      <c r="K26" s="37">
        <f>AVERAGE('07 3101'!K26,'07 3102'!K26,'07 3103'!K26,'07 3107'!K26)</f>
        <v>1.5175</v>
      </c>
      <c r="L26" s="35"/>
      <c r="M26" s="36">
        <f>AVERAGE('07 3101'!M26,'07 3102'!M26,'07 3103'!M26,'07 3107'!M26)</f>
        <v>3</v>
      </c>
      <c r="N26" s="36">
        <f>AVERAGE('07 3101'!N26,'07 3102'!N26,'07 3103'!N26,'07 3107'!N26)</f>
        <v>3.95</v>
      </c>
      <c r="O26" s="36">
        <f>AVERAGE('07 3101'!O26,'07 3102'!O26,'07 3103'!O26,'07 3107'!O26)</f>
        <v>62.775</v>
      </c>
      <c r="P26" s="35">
        <f>AVERAGE('07 3101'!P26,'07 3102'!P26,'07 3103'!P26,'07 3107'!P26)</f>
        <v>4.55</v>
      </c>
      <c r="Q26" s="36">
        <f>AVERAGE('07 3101'!Q26,'07 3102'!Q26,'07 3103'!Q26,'07 3107'!Q26)</f>
        <v>72.6</v>
      </c>
      <c r="R26" s="76">
        <f>AVERAGE('07 3101'!R26,'07 3102'!R26,'07 3103'!R26,'07 3107'!R26)</f>
        <v>1026.25</v>
      </c>
      <c r="S26" s="34">
        <f>AVERAGE('07 3101'!S26,'07 3102'!S26,'07 3103'!S26,'07 3107'!S26)</f>
        <v>3.75</v>
      </c>
    </row>
    <row r="27" spans="1:19" ht="12.75">
      <c r="A27" s="78">
        <v>23</v>
      </c>
      <c r="B27" s="31" t="s">
        <v>58</v>
      </c>
      <c r="C27" s="31" t="s">
        <v>59</v>
      </c>
      <c r="D27" s="31"/>
      <c r="E27" s="9" t="s">
        <v>25</v>
      </c>
      <c r="F27" s="101">
        <f>AVERAGE('07 3101'!F27,'07 3102'!F27,'07 3103'!F27,'07 3107'!F27)</f>
        <v>14.05</v>
      </c>
      <c r="G27" s="140">
        <f>AVERAGE('07 3101'!G27,'07 3102'!G27,'07 3103'!G27,'07 3107'!G27)</f>
        <v>85.825</v>
      </c>
      <c r="H27" s="35">
        <f>AVERAGE('07 3101'!H27,'07 3102'!H27,'07 3103'!H27,'07 3107'!H27)</f>
        <v>65.95</v>
      </c>
      <c r="I27" s="36">
        <f>AVERAGE('07 3101'!I27,'07 3102'!I27,'07 3103'!I27,'07 3107'!I27)</f>
        <v>12.575</v>
      </c>
      <c r="J27" s="37">
        <f>AVERAGE('07 3101'!J27,'07 3102'!J27,'07 3103'!J27,'07 3107'!J27)</f>
        <v>0.44249999999999995</v>
      </c>
      <c r="K27" s="37">
        <f>AVERAGE('07 3101'!K27,'07 3102'!K27,'07 3103'!K27,'07 3107'!K27)</f>
        <v>1.6575000000000002</v>
      </c>
      <c r="L27" s="35"/>
      <c r="M27" s="36">
        <f>AVERAGE('07 3101'!M27,'07 3102'!M27,'07 3103'!M27,'07 3107'!M27)</f>
        <v>4.5</v>
      </c>
      <c r="N27" s="36">
        <f>AVERAGE('07 3101'!N27,'07 3102'!N27,'07 3103'!N27,'07 3107'!N27)</f>
        <v>5.175</v>
      </c>
      <c r="O27" s="36">
        <f>AVERAGE('07 3101'!O27,'07 3102'!O27,'07 3103'!O27,'07 3107'!O27)</f>
        <v>63.025</v>
      </c>
      <c r="P27" s="35">
        <f>AVERAGE('07 3101'!P27,'07 3102'!P27,'07 3103'!P27,'07 3107'!P27)</f>
        <v>6.475</v>
      </c>
      <c r="Q27" s="36">
        <f>AVERAGE('07 3101'!Q27,'07 3102'!Q27,'07 3103'!Q27,'07 3107'!Q27)</f>
        <v>72.975</v>
      </c>
      <c r="R27" s="76">
        <f>AVERAGE('07 3101'!R27,'07 3102'!R27,'07 3103'!R27,'07 3107'!R27)</f>
        <v>1133.75</v>
      </c>
      <c r="S27" s="34">
        <f>AVERAGE('07 3101'!S27,'07 3102'!S27,'07 3103'!S27,'07 3107'!S27)</f>
        <v>4</v>
      </c>
    </row>
    <row r="28" spans="1:19" ht="12.75">
      <c r="A28" s="78">
        <v>24</v>
      </c>
      <c r="B28" s="31" t="s">
        <v>60</v>
      </c>
      <c r="C28" s="31" t="s">
        <v>61</v>
      </c>
      <c r="D28" s="31"/>
      <c r="E28" s="9" t="s">
        <v>25</v>
      </c>
      <c r="F28" s="101">
        <f>AVERAGE('07 3101'!F28,'07 3102'!F28,'07 3103'!F28,'07 3107'!F28)</f>
        <v>13.95</v>
      </c>
      <c r="G28" s="140">
        <f>AVERAGE('07 3101'!G28,'07 3102'!G28,'07 3103'!G28,'07 3107'!G28)</f>
        <v>66.125</v>
      </c>
      <c r="H28" s="35">
        <f>AVERAGE('07 3101'!H28,'07 3102'!H28,'07 3103'!H28,'07 3107'!H28)</f>
        <v>67.5</v>
      </c>
      <c r="I28" s="36">
        <f>AVERAGE('07 3101'!I28,'07 3102'!I28,'07 3103'!I28,'07 3107'!I28)</f>
        <v>12.525</v>
      </c>
      <c r="J28" s="37">
        <f>AVERAGE('07 3101'!J28,'07 3102'!J28,'07 3103'!J28,'07 3107'!J28)</f>
        <v>0.4225</v>
      </c>
      <c r="K28" s="37">
        <f>AVERAGE('07 3101'!K28,'07 3102'!K28,'07 3103'!K28,'07 3107'!K28)</f>
        <v>1.4649999999999999</v>
      </c>
      <c r="L28" s="35"/>
      <c r="M28" s="36">
        <f>AVERAGE('07 3101'!M28,'07 3102'!M28,'07 3103'!M28,'07 3107'!M28)</f>
        <v>3</v>
      </c>
      <c r="N28" s="36">
        <f>AVERAGE('07 3101'!N28,'07 3102'!N28,'07 3103'!N28,'07 3107'!N28)</f>
        <v>4.2250000000000005</v>
      </c>
      <c r="O28" s="36">
        <f>AVERAGE('07 3101'!O28,'07 3102'!O28,'07 3103'!O28,'07 3107'!O28)</f>
        <v>62.55</v>
      </c>
      <c r="P28" s="35">
        <f>AVERAGE('07 3101'!P28,'07 3102'!P28,'07 3103'!P28,'07 3107'!P28)</f>
        <v>4.699999999999999</v>
      </c>
      <c r="Q28" s="36">
        <f>AVERAGE('07 3101'!Q28,'07 3102'!Q28,'07 3103'!Q28,'07 3107'!Q28)</f>
        <v>71.25</v>
      </c>
      <c r="R28" s="76">
        <f>AVERAGE('07 3101'!R28,'07 3102'!R28,'07 3103'!R28,'07 3107'!R28)</f>
        <v>1028.75</v>
      </c>
      <c r="S28" s="34">
        <f>AVERAGE('07 3101'!S28,'07 3102'!S28,'07 3103'!S28,'07 3107'!S28)</f>
        <v>3.75</v>
      </c>
    </row>
    <row r="29" spans="1:19" ht="12.75">
      <c r="A29" s="78">
        <v>25</v>
      </c>
      <c r="B29" s="31" t="s">
        <v>62</v>
      </c>
      <c r="C29" s="31" t="s">
        <v>123</v>
      </c>
      <c r="D29" s="31"/>
      <c r="E29" s="9" t="s">
        <v>25</v>
      </c>
      <c r="F29" s="101">
        <f>AVERAGE('07 3101'!F29,'07 3102'!F29,'07 3103'!F29,'07 3107'!F29)</f>
        <v>14.1</v>
      </c>
      <c r="G29" s="140">
        <f>AVERAGE('07 3101'!G29,'07 3102'!G29,'07 3103'!G29,'07 3107'!G29)</f>
        <v>78.2</v>
      </c>
      <c r="H29" s="35">
        <f>AVERAGE('07 3101'!H29,'07 3102'!H29,'07 3103'!H29,'07 3107'!H29)</f>
        <v>66.175</v>
      </c>
      <c r="I29" s="36">
        <f>AVERAGE('07 3101'!I29,'07 3102'!I29,'07 3103'!I29,'07 3107'!I29)</f>
        <v>12.5</v>
      </c>
      <c r="J29" s="37">
        <f>AVERAGE('07 3101'!J29,'07 3102'!J29,'07 3103'!J29,'07 3107'!J29)</f>
        <v>0.44999999999999996</v>
      </c>
      <c r="K29" s="37">
        <f>AVERAGE('07 3101'!K29,'07 3102'!K29,'07 3103'!K29,'07 3107'!K29)</f>
        <v>1.6400000000000001</v>
      </c>
      <c r="L29" s="35"/>
      <c r="M29" s="36">
        <f>AVERAGE('07 3101'!M29,'07 3102'!M29,'07 3103'!M29,'07 3107'!M29)</f>
        <v>5</v>
      </c>
      <c r="N29" s="36">
        <f>AVERAGE('07 3101'!N29,'07 3102'!N29,'07 3103'!N29,'07 3107'!N29)</f>
        <v>4.125</v>
      </c>
      <c r="O29" s="36">
        <f>AVERAGE('07 3101'!O29,'07 3102'!O29,'07 3103'!O29,'07 3107'!O29)</f>
        <v>62.699999999999996</v>
      </c>
      <c r="P29" s="35">
        <f>AVERAGE('07 3101'!P29,'07 3102'!P29,'07 3103'!P29,'07 3107'!P29)</f>
        <v>5.675</v>
      </c>
      <c r="Q29" s="36">
        <f>AVERAGE('07 3101'!Q29,'07 3102'!Q29,'07 3103'!Q29,'07 3107'!Q29)</f>
        <v>73.025</v>
      </c>
      <c r="R29" s="76">
        <f>AVERAGE('07 3101'!R29,'07 3102'!R29,'07 3103'!R29,'07 3107'!R29)</f>
        <v>1098.75</v>
      </c>
      <c r="S29" s="34">
        <f>AVERAGE('07 3101'!S29,'07 3102'!S29,'07 3103'!S29,'07 3107'!S29)</f>
        <v>3.75</v>
      </c>
    </row>
    <row r="30" spans="1:19" ht="12.75">
      <c r="A30" s="78">
        <v>26</v>
      </c>
      <c r="B30" s="31" t="s">
        <v>124</v>
      </c>
      <c r="C30" s="31" t="s">
        <v>125</v>
      </c>
      <c r="D30" s="31"/>
      <c r="E30" s="9" t="s">
        <v>25</v>
      </c>
      <c r="F30" s="101">
        <f>AVERAGE('07 3101'!F30,'07 3102'!F30,'07 3103'!F30,'07 3107'!F30)</f>
        <v>14.100000000000001</v>
      </c>
      <c r="G30" s="140">
        <f>AVERAGE('07 3101'!G30,'07 3102'!G30,'07 3103'!G30,'07 3107'!G30)</f>
        <v>74.85</v>
      </c>
      <c r="H30" s="35">
        <f>AVERAGE('07 3101'!H30,'07 3102'!H30,'07 3103'!H30,'07 3107'!H30)</f>
        <v>68.35</v>
      </c>
      <c r="I30" s="36">
        <f>AVERAGE('07 3101'!I30,'07 3102'!I30,'07 3103'!I30,'07 3107'!I30)</f>
        <v>12.375</v>
      </c>
      <c r="J30" s="37">
        <f>AVERAGE('07 3101'!J30,'07 3102'!J30,'07 3103'!J30,'07 3107'!J30)</f>
        <v>0.41</v>
      </c>
      <c r="K30" s="37">
        <f>AVERAGE('07 3101'!K30,'07 3102'!K30,'07 3103'!K30,'07 3107'!K30)</f>
        <v>1.6349999999999998</v>
      </c>
      <c r="L30" s="35"/>
      <c r="M30" s="36">
        <f>AVERAGE('07 3101'!M30,'07 3102'!M30,'07 3103'!M30,'07 3107'!M30)</f>
        <v>4</v>
      </c>
      <c r="N30" s="36">
        <f>AVERAGE('07 3101'!N30,'07 3102'!N30,'07 3103'!N30,'07 3107'!N30)</f>
        <v>4.025</v>
      </c>
      <c r="O30" s="36">
        <f>AVERAGE('07 3101'!O30,'07 3102'!O30,'07 3103'!O30,'07 3107'!O30)</f>
        <v>61.475</v>
      </c>
      <c r="P30" s="35">
        <f>AVERAGE('07 3101'!P30,'07 3102'!P30,'07 3103'!P30,'07 3107'!P30)</f>
        <v>5.4</v>
      </c>
      <c r="Q30" s="36">
        <f>AVERAGE('07 3101'!Q30,'07 3102'!Q30,'07 3103'!Q30,'07 3107'!Q30)</f>
        <v>72.05</v>
      </c>
      <c r="R30" s="76">
        <f>AVERAGE('07 3101'!R30,'07 3102'!R30,'07 3103'!R30,'07 3107'!R30)</f>
        <v>1128.75</v>
      </c>
      <c r="S30" s="34">
        <f>AVERAGE('07 3101'!S30,'07 3102'!S30,'07 3103'!S30,'07 3107'!S30)</f>
        <v>4</v>
      </c>
    </row>
    <row r="31" spans="1:19" ht="12.75">
      <c r="A31" s="78">
        <v>27</v>
      </c>
      <c r="B31" s="31" t="s">
        <v>126</v>
      </c>
      <c r="C31" s="31" t="s">
        <v>125</v>
      </c>
      <c r="D31" s="31"/>
      <c r="E31" s="9" t="s">
        <v>25</v>
      </c>
      <c r="F31" s="101">
        <f>AVERAGE('07 3101'!F31,'07 3102'!F31,'07 3103'!F31,'07 3107'!F31)</f>
        <v>14.225</v>
      </c>
      <c r="G31" s="140">
        <f>AVERAGE('07 3101'!G31,'07 3102'!G31,'07 3103'!G31,'07 3107'!G31)</f>
        <v>81.825</v>
      </c>
      <c r="H31" s="35">
        <f>AVERAGE('07 3101'!H31,'07 3102'!H31,'07 3103'!H31,'07 3107'!H31)</f>
        <v>62.95</v>
      </c>
      <c r="I31" s="36">
        <f>AVERAGE('07 3101'!I31,'07 3102'!I31,'07 3103'!I31,'07 3107'!I31)</f>
        <v>12.8</v>
      </c>
      <c r="J31" s="37">
        <f>AVERAGE('07 3101'!J31,'07 3102'!J31,'07 3103'!J31,'07 3107'!J31)</f>
        <v>0.435</v>
      </c>
      <c r="K31" s="37">
        <f>AVERAGE('07 3101'!K31,'07 3102'!K31,'07 3103'!K31,'07 3107'!K31)</f>
        <v>1.585</v>
      </c>
      <c r="L31" s="35"/>
      <c r="M31" s="36">
        <f>AVERAGE('07 3101'!M31,'07 3102'!M31,'07 3103'!M31,'07 3107'!M31)</f>
        <v>4.75</v>
      </c>
      <c r="N31" s="36">
        <f>AVERAGE('07 3101'!N31,'07 3102'!N31,'07 3103'!N31,'07 3107'!N31)</f>
        <v>3.8</v>
      </c>
      <c r="O31" s="36">
        <f>AVERAGE('07 3101'!O31,'07 3102'!O31,'07 3103'!O31,'07 3107'!O31)</f>
        <v>63.50000000000001</v>
      </c>
      <c r="P31" s="35">
        <f>AVERAGE('07 3101'!P31,'07 3102'!P31,'07 3103'!P31,'07 3107'!P31)</f>
        <v>4.8</v>
      </c>
      <c r="Q31" s="36">
        <f>AVERAGE('07 3101'!Q31,'07 3102'!Q31,'07 3103'!Q31,'07 3107'!Q31)</f>
        <v>73.7</v>
      </c>
      <c r="R31" s="76">
        <f>AVERAGE('07 3101'!R31,'07 3102'!R31,'07 3103'!R31,'07 3107'!R31)</f>
        <v>1115</v>
      </c>
      <c r="S31" s="34">
        <f>AVERAGE('07 3101'!S31,'07 3102'!S31,'07 3103'!S31,'07 3107'!S31)</f>
        <v>3.5</v>
      </c>
    </row>
    <row r="32" spans="1:19" ht="12.75">
      <c r="A32" s="78">
        <v>28</v>
      </c>
      <c r="B32" s="31" t="s">
        <v>127</v>
      </c>
      <c r="C32" s="31" t="s">
        <v>125</v>
      </c>
      <c r="D32" s="31"/>
      <c r="E32" s="9" t="s">
        <v>25</v>
      </c>
      <c r="F32" s="101">
        <f>AVERAGE('07 3101'!F32,'07 3102'!F32,'07 3103'!F32,'07 3107'!F32)</f>
        <v>13.925</v>
      </c>
      <c r="G32" s="140">
        <f>AVERAGE('07 3101'!G32,'07 3102'!G32,'07 3103'!G32,'07 3107'!G32)</f>
        <v>80.775</v>
      </c>
      <c r="H32" s="35">
        <f>AVERAGE('07 3101'!H32,'07 3102'!H32,'07 3103'!H32,'07 3107'!H32)</f>
        <v>64.14999999999999</v>
      </c>
      <c r="I32" s="36">
        <f>AVERAGE('07 3101'!I32,'07 3102'!I32,'07 3103'!I32,'07 3107'!I32)</f>
        <v>12.45</v>
      </c>
      <c r="J32" s="37">
        <f>AVERAGE('07 3101'!J32,'07 3102'!J32,'07 3103'!J32,'07 3107'!J32)</f>
        <v>0.42</v>
      </c>
      <c r="K32" s="37">
        <f>AVERAGE('07 3101'!K32,'07 3102'!K32,'07 3103'!K32,'07 3107'!K32)</f>
        <v>1.58</v>
      </c>
      <c r="L32" s="35"/>
      <c r="M32" s="36">
        <f>AVERAGE('07 3101'!M32,'07 3102'!M32,'07 3103'!M32,'07 3107'!M32)</f>
        <v>4.75</v>
      </c>
      <c r="N32" s="36">
        <f>AVERAGE('07 3101'!N32,'07 3102'!N32,'07 3103'!N32,'07 3107'!N32)</f>
        <v>4.125</v>
      </c>
      <c r="O32" s="36">
        <f>AVERAGE('07 3101'!O32,'07 3102'!O32,'07 3103'!O32,'07 3107'!O32)</f>
        <v>62.925000000000004</v>
      </c>
      <c r="P32" s="35">
        <f>AVERAGE('07 3101'!P32,'07 3102'!P32,'07 3103'!P32,'07 3107'!P32)</f>
        <v>5.75</v>
      </c>
      <c r="Q32" s="36">
        <f>AVERAGE('07 3101'!Q32,'07 3102'!Q32,'07 3103'!Q32,'07 3107'!Q32)</f>
        <v>73.5</v>
      </c>
      <c r="R32" s="76">
        <f>AVERAGE('07 3101'!R32,'07 3102'!R32,'07 3103'!R32,'07 3107'!R32)</f>
        <v>1113.75</v>
      </c>
      <c r="S32" s="34">
        <f>AVERAGE('07 3101'!S32,'07 3102'!S32,'07 3103'!S32,'07 3107'!S32)</f>
        <v>3.25</v>
      </c>
    </row>
    <row r="33" spans="1:19" ht="12.75">
      <c r="A33" s="78">
        <v>29</v>
      </c>
      <c r="B33" s="31" t="s">
        <v>128</v>
      </c>
      <c r="C33" s="31" t="s">
        <v>125</v>
      </c>
      <c r="D33" s="31"/>
      <c r="E33" s="9" t="s">
        <v>25</v>
      </c>
      <c r="F33" s="101">
        <f>AVERAGE('07 3101'!F33,'07 3102'!F33,'07 3103'!F33,'07 3107'!F33)</f>
        <v>13.825</v>
      </c>
      <c r="G33" s="140">
        <f>AVERAGE('07 3101'!G33,'07 3102'!G33,'07 3103'!G33,'07 3107'!G33)</f>
        <v>85.25</v>
      </c>
      <c r="H33" s="35">
        <f>AVERAGE('07 3101'!H33,'07 3102'!H33,'07 3103'!H33,'07 3107'!H33)</f>
        <v>64.27499999999999</v>
      </c>
      <c r="I33" s="36">
        <f>AVERAGE('07 3101'!I33,'07 3102'!I33,'07 3103'!I33,'07 3107'!I33)</f>
        <v>12.400000000000002</v>
      </c>
      <c r="J33" s="37">
        <f>AVERAGE('07 3101'!J33,'07 3102'!J33,'07 3103'!J33,'07 3107'!J33)</f>
        <v>0.4425</v>
      </c>
      <c r="K33" s="37">
        <f>AVERAGE('07 3101'!K33,'07 3102'!K33,'07 3103'!K33,'07 3107'!K33)</f>
        <v>1.6775</v>
      </c>
      <c r="L33" s="35"/>
      <c r="M33" s="36">
        <f>AVERAGE('07 3101'!M33,'07 3102'!M33,'07 3103'!M33,'07 3107'!M33)</f>
        <v>4.75</v>
      </c>
      <c r="N33" s="36">
        <f>AVERAGE('07 3101'!N33,'07 3102'!N33,'07 3103'!N33,'07 3107'!N33)</f>
        <v>5.95</v>
      </c>
      <c r="O33" s="36">
        <f>AVERAGE('07 3101'!O33,'07 3102'!O33,'07 3103'!O33,'07 3107'!O33)</f>
        <v>63.35000000000001</v>
      </c>
      <c r="P33" s="35">
        <f>AVERAGE('07 3101'!P33,'07 3102'!P33,'07 3103'!P33,'07 3107'!P33)</f>
        <v>8.15</v>
      </c>
      <c r="Q33" s="36">
        <f>AVERAGE('07 3101'!Q33,'07 3102'!Q33,'07 3103'!Q33,'07 3107'!Q33)</f>
        <v>74.925</v>
      </c>
      <c r="R33" s="76">
        <f>AVERAGE('07 3101'!R33,'07 3102'!R33,'07 3103'!R33,'07 3107'!R33)</f>
        <v>1100</v>
      </c>
      <c r="S33" s="34">
        <f>AVERAGE('07 3101'!S33,'07 3102'!S33,'07 3103'!S33,'07 3107'!S33)</f>
        <v>4</v>
      </c>
    </row>
    <row r="34" spans="1:19" ht="12.75">
      <c r="A34" s="78">
        <v>30</v>
      </c>
      <c r="B34" s="31" t="s">
        <v>129</v>
      </c>
      <c r="C34" s="31" t="s">
        <v>130</v>
      </c>
      <c r="D34" s="31"/>
      <c r="E34" s="9" t="s">
        <v>25</v>
      </c>
      <c r="F34" s="101">
        <f>AVERAGE('07 3101'!F34,'07 3102'!F34,'07 3103'!F34,'07 3107'!F34)</f>
        <v>14.3</v>
      </c>
      <c r="G34" s="140">
        <f>AVERAGE('07 3101'!G34,'07 3102'!G34,'07 3103'!G34,'07 3107'!G34)</f>
        <v>82.175</v>
      </c>
      <c r="H34" s="35">
        <f>AVERAGE('07 3101'!H34,'07 3102'!H34,'07 3103'!H34,'07 3107'!H34)</f>
        <v>65.775</v>
      </c>
      <c r="I34" s="36">
        <f>AVERAGE('07 3101'!I34,'07 3102'!I34,'07 3103'!I34,'07 3107'!I34)</f>
        <v>12.725</v>
      </c>
      <c r="J34" s="37">
        <f>AVERAGE('07 3101'!J34,'07 3102'!J34,'07 3103'!J34,'07 3107'!J34)</f>
        <v>0.4375</v>
      </c>
      <c r="K34" s="37">
        <f>AVERAGE('07 3101'!K34,'07 3102'!K34,'07 3103'!K34,'07 3107'!K34)</f>
        <v>1.5225</v>
      </c>
      <c r="L34" s="35"/>
      <c r="M34" s="36">
        <f>AVERAGE('07 3101'!M34,'07 3102'!M34,'07 3103'!M34,'07 3107'!M34)</f>
        <v>4</v>
      </c>
      <c r="N34" s="36">
        <f>AVERAGE('07 3101'!N34,'07 3102'!N34,'07 3103'!N34,'07 3107'!N34)</f>
        <v>4.225</v>
      </c>
      <c r="O34" s="36">
        <f>AVERAGE('07 3101'!O34,'07 3102'!O34,'07 3103'!O34,'07 3107'!O34)</f>
        <v>63.825</v>
      </c>
      <c r="P34" s="35">
        <f>AVERAGE('07 3101'!P34,'07 3102'!P34,'07 3103'!P34,'07 3107'!P34)</f>
        <v>5.7</v>
      </c>
      <c r="Q34" s="36">
        <f>AVERAGE('07 3101'!Q34,'07 3102'!Q34,'07 3103'!Q34,'07 3107'!Q34)</f>
        <v>74.275</v>
      </c>
      <c r="R34" s="76">
        <f>AVERAGE('07 3101'!R34,'07 3102'!R34,'07 3103'!R34,'07 3107'!R34)</f>
        <v>1107.5</v>
      </c>
      <c r="S34" s="34">
        <f>AVERAGE('07 3101'!S34,'07 3102'!S34,'07 3103'!S34,'07 3107'!S34)</f>
        <v>4</v>
      </c>
    </row>
    <row r="35" spans="1:19" ht="12.75">
      <c r="A35" s="78">
        <v>31</v>
      </c>
      <c r="B35" s="31" t="s">
        <v>131</v>
      </c>
      <c r="C35" s="31" t="s">
        <v>132</v>
      </c>
      <c r="D35" s="31"/>
      <c r="E35" s="9" t="s">
        <v>25</v>
      </c>
      <c r="F35" s="101">
        <f>AVERAGE('07 3101'!F35,'07 3102'!F35,'07 3103'!F35,'07 3107'!F35)</f>
        <v>14.3</v>
      </c>
      <c r="G35" s="140">
        <f>AVERAGE('07 3101'!G35,'07 3102'!G35,'07 3103'!G35,'07 3107'!G35)</f>
        <v>79.675</v>
      </c>
      <c r="H35" s="35">
        <f>AVERAGE('07 3101'!H35,'07 3102'!H35,'07 3103'!H35,'07 3107'!H35)</f>
        <v>68</v>
      </c>
      <c r="I35" s="36">
        <f>AVERAGE('07 3101'!I35,'07 3102'!I35,'07 3103'!I35,'07 3107'!I35)</f>
        <v>12.675</v>
      </c>
      <c r="J35" s="37">
        <f>AVERAGE('07 3101'!J35,'07 3102'!J35,'07 3103'!J35,'07 3107'!J35)</f>
        <v>0.4325</v>
      </c>
      <c r="K35" s="37">
        <f>AVERAGE('07 3101'!K35,'07 3102'!K35,'07 3103'!K35,'07 3107'!K35)</f>
        <v>1.4975</v>
      </c>
      <c r="L35" s="35"/>
      <c r="M35" s="36">
        <f>AVERAGE('07 3101'!M35,'07 3102'!M35,'07 3103'!M35,'07 3107'!M35)</f>
        <v>4.25</v>
      </c>
      <c r="N35" s="36">
        <f>AVERAGE('07 3101'!N35,'07 3102'!N35,'07 3103'!N35,'07 3107'!N35)</f>
        <v>3.9749999999999996</v>
      </c>
      <c r="O35" s="36">
        <f>AVERAGE('07 3101'!O35,'07 3102'!O35,'07 3103'!O35,'07 3107'!O35)</f>
        <v>62.625</v>
      </c>
      <c r="P35" s="35">
        <f>AVERAGE('07 3101'!P35,'07 3102'!P35,'07 3103'!P35,'07 3107'!P35)</f>
        <v>5.525</v>
      </c>
      <c r="Q35" s="36">
        <f>AVERAGE('07 3101'!Q35,'07 3102'!Q35,'07 3103'!Q35,'07 3107'!Q35)</f>
        <v>72.45</v>
      </c>
      <c r="R35" s="76">
        <f>AVERAGE('07 3101'!R35,'07 3102'!R35,'07 3103'!R35,'07 3107'!R35)</f>
        <v>1128.75</v>
      </c>
      <c r="S35" s="34">
        <f>AVERAGE('07 3101'!S35,'07 3102'!S35,'07 3103'!S35,'07 3107'!S35)</f>
        <v>4</v>
      </c>
    </row>
    <row r="36" spans="1:19" ht="12.75">
      <c r="A36" s="78">
        <v>32</v>
      </c>
      <c r="B36" s="31" t="s">
        <v>133</v>
      </c>
      <c r="C36" s="31" t="s">
        <v>134</v>
      </c>
      <c r="D36" s="31"/>
      <c r="E36" s="9" t="s">
        <v>25</v>
      </c>
      <c r="F36" s="101">
        <f>AVERAGE('07 3101'!F36,'07 3102'!F36,'07 3103'!F36,'07 3107'!F36)</f>
        <v>14.5</v>
      </c>
      <c r="G36" s="140">
        <f>AVERAGE('07 3101'!G36,'07 3102'!G36,'07 3103'!G36,'07 3107'!G36)</f>
        <v>80.4</v>
      </c>
      <c r="H36" s="35">
        <f>AVERAGE('07 3101'!H36,'07 3102'!H36,'07 3103'!H36,'07 3107'!H36)</f>
        <v>68.025</v>
      </c>
      <c r="I36" s="36">
        <f>AVERAGE('07 3101'!I36,'07 3102'!I36,'07 3103'!I36,'07 3107'!I36)</f>
        <v>12.925</v>
      </c>
      <c r="J36" s="37">
        <f>AVERAGE('07 3101'!J36,'07 3102'!J36,'07 3103'!J36,'07 3107'!J36)</f>
        <v>0.4325</v>
      </c>
      <c r="K36" s="37">
        <f>AVERAGE('07 3101'!K36,'07 3102'!K36,'07 3103'!K36,'07 3107'!K36)</f>
        <v>1.605</v>
      </c>
      <c r="L36" s="35"/>
      <c r="M36" s="36">
        <f>AVERAGE('07 3101'!M36,'07 3102'!M36,'07 3103'!M36,'07 3107'!M36)</f>
        <v>3.25</v>
      </c>
      <c r="N36" s="36">
        <f>AVERAGE('07 3101'!N36,'07 3102'!N36,'07 3103'!N36,'07 3107'!N36)</f>
        <v>4.2</v>
      </c>
      <c r="O36" s="36">
        <f>AVERAGE('07 3101'!O36,'07 3102'!O36,'07 3103'!O36,'07 3107'!O36)</f>
        <v>63.125</v>
      </c>
      <c r="P36" s="35">
        <f>AVERAGE('07 3101'!P36,'07 3102'!P36,'07 3103'!P36,'07 3107'!P36)</f>
        <v>6.3999999999999995</v>
      </c>
      <c r="Q36" s="36">
        <f>AVERAGE('07 3101'!Q36,'07 3102'!Q36,'07 3103'!Q36,'07 3107'!Q36)</f>
        <v>72.7</v>
      </c>
      <c r="R36" s="76">
        <f>AVERAGE('07 3101'!R36,'07 3102'!R36,'07 3103'!R36,'07 3107'!R36)</f>
        <v>1112.5</v>
      </c>
      <c r="S36" s="34">
        <f>AVERAGE('07 3101'!S36,'07 3102'!S36,'07 3103'!S36,'07 3107'!S36)</f>
        <v>4</v>
      </c>
    </row>
    <row r="37" spans="1:19" ht="12.75">
      <c r="A37" s="78">
        <v>33</v>
      </c>
      <c r="B37" s="31" t="s">
        <v>135</v>
      </c>
      <c r="C37" s="31" t="s">
        <v>136</v>
      </c>
      <c r="D37" s="31"/>
      <c r="E37" s="9" t="s">
        <v>25</v>
      </c>
      <c r="F37" s="101">
        <f>AVERAGE('07 3101'!F37,'07 3102'!F37,'07 3103'!F37,'07 3107'!F37)</f>
        <v>13.875</v>
      </c>
      <c r="G37" s="140">
        <f>AVERAGE('07 3101'!G37,'07 3102'!G37,'07 3103'!G37,'07 3107'!G37)</f>
        <v>77.6</v>
      </c>
      <c r="H37" s="35">
        <f>AVERAGE('07 3101'!H37,'07 3102'!H37,'07 3103'!H37,'07 3107'!H37)</f>
        <v>68.075</v>
      </c>
      <c r="I37" s="36">
        <f>AVERAGE('07 3101'!I37,'07 3102'!I37,'07 3103'!I37,'07 3107'!I37)</f>
        <v>12.6</v>
      </c>
      <c r="J37" s="37">
        <f>AVERAGE('07 3101'!J37,'07 3102'!J37,'07 3103'!J37,'07 3107'!J37)</f>
        <v>0.4225</v>
      </c>
      <c r="K37" s="37">
        <f>AVERAGE('07 3101'!K37,'07 3102'!K37,'07 3103'!K37,'07 3107'!K37)</f>
        <v>1.61</v>
      </c>
      <c r="L37" s="35"/>
      <c r="M37" s="36">
        <f>AVERAGE('07 3101'!M37,'07 3102'!M37,'07 3103'!M37,'07 3107'!M37)</f>
        <v>4.25</v>
      </c>
      <c r="N37" s="36">
        <f>AVERAGE('07 3101'!N37,'07 3102'!N37,'07 3103'!N37,'07 3107'!N37)</f>
        <v>4.925</v>
      </c>
      <c r="O37" s="36">
        <f>AVERAGE('07 3101'!O37,'07 3102'!O37,'07 3103'!O37,'07 3107'!O37)</f>
        <v>63.825</v>
      </c>
      <c r="P37" s="35">
        <f>AVERAGE('07 3101'!P37,'07 3102'!P37,'07 3103'!P37,'07 3107'!P37)</f>
        <v>8.424999999999999</v>
      </c>
      <c r="Q37" s="36">
        <f>AVERAGE('07 3101'!Q37,'07 3102'!Q37,'07 3103'!Q37,'07 3107'!Q37)</f>
        <v>74.65</v>
      </c>
      <c r="R37" s="76">
        <f>AVERAGE('07 3101'!R37,'07 3102'!R37,'07 3103'!R37,'07 3107'!R37)</f>
        <v>1137.5</v>
      </c>
      <c r="S37" s="34">
        <f>AVERAGE('07 3101'!S37,'07 3102'!S37,'07 3103'!S37,'07 3107'!S37)</f>
        <v>4</v>
      </c>
    </row>
    <row r="38" spans="1:19" ht="12.75">
      <c r="A38" s="78">
        <v>34</v>
      </c>
      <c r="B38" s="31" t="s">
        <v>137</v>
      </c>
      <c r="C38" s="31" t="s">
        <v>138</v>
      </c>
      <c r="D38" s="31"/>
      <c r="E38" s="9" t="s">
        <v>25</v>
      </c>
      <c r="F38" s="101">
        <f>AVERAGE('07 3101'!F38,'07 3102'!F38,'07 3103'!F38,'07 3107'!F38)</f>
        <v>14.175</v>
      </c>
      <c r="G38" s="140">
        <f>AVERAGE('07 3101'!G38,'07 3102'!G38,'07 3103'!G38,'07 3107'!G38)</f>
        <v>71.42500000000001</v>
      </c>
      <c r="H38" s="35">
        <f>AVERAGE('07 3101'!H38,'07 3102'!H38,'07 3103'!H38,'07 3107'!H38)</f>
        <v>67.175</v>
      </c>
      <c r="I38" s="36">
        <f>AVERAGE('07 3101'!I38,'07 3102'!I38,'07 3103'!I38,'07 3107'!I38)</f>
        <v>12.600000000000001</v>
      </c>
      <c r="J38" s="37">
        <f>AVERAGE('07 3101'!J38,'07 3102'!J38,'07 3103'!J38,'07 3107'!J38)</f>
        <v>0.4125</v>
      </c>
      <c r="K38" s="37">
        <f>AVERAGE('07 3101'!K38,'07 3102'!K38,'07 3103'!K38,'07 3107'!K38)</f>
        <v>1.5825</v>
      </c>
      <c r="L38" s="35"/>
      <c r="M38" s="36">
        <f>AVERAGE('07 3101'!M38,'07 3102'!M38,'07 3103'!M38,'07 3107'!M38)</f>
        <v>4</v>
      </c>
      <c r="N38" s="36">
        <f>AVERAGE('07 3101'!N38,'07 3102'!N38,'07 3103'!N38,'07 3107'!N38)</f>
        <v>4.075</v>
      </c>
      <c r="O38" s="36">
        <f>AVERAGE('07 3101'!O38,'07 3102'!O38,'07 3103'!O38,'07 3107'!O38)</f>
        <v>61.625</v>
      </c>
      <c r="P38" s="35">
        <f>AVERAGE('07 3101'!P38,'07 3102'!P38,'07 3103'!P38,'07 3107'!P38)</f>
        <v>4.375</v>
      </c>
      <c r="Q38" s="36">
        <f>AVERAGE('07 3101'!Q38,'07 3102'!Q38,'07 3103'!Q38,'07 3107'!Q38)</f>
        <v>70.95</v>
      </c>
      <c r="R38" s="76">
        <f>AVERAGE('07 3101'!R38,'07 3102'!R38,'07 3103'!R38,'07 3107'!R38)</f>
        <v>1042.5</v>
      </c>
      <c r="S38" s="34">
        <f>AVERAGE('07 3101'!S38,'07 3102'!S38,'07 3103'!S38,'07 3107'!S38)</f>
        <v>3.25</v>
      </c>
    </row>
    <row r="39" spans="1:19" ht="12.75">
      <c r="A39" s="78">
        <v>35</v>
      </c>
      <c r="B39" s="31" t="s">
        <v>139</v>
      </c>
      <c r="C39" s="31" t="s">
        <v>140</v>
      </c>
      <c r="D39" s="31"/>
      <c r="E39" s="9" t="s">
        <v>25</v>
      </c>
      <c r="F39" s="101">
        <f>AVERAGE('07 3101'!F39,'07 3102'!F39,'07 3103'!F39,'07 3107'!F39)</f>
        <v>13.350000000000001</v>
      </c>
      <c r="G39" s="140">
        <f>AVERAGE('07 3101'!G39,'07 3102'!G39,'07 3103'!G39,'07 3107'!G39)</f>
        <v>90.55000000000001</v>
      </c>
      <c r="H39" s="35">
        <f>AVERAGE('07 3101'!H39,'07 3102'!H39,'07 3103'!H39,'07 3107'!H39)</f>
        <v>65.575</v>
      </c>
      <c r="I39" s="36">
        <f>AVERAGE('07 3101'!I39,'07 3102'!I39,'07 3103'!I39,'07 3107'!I39)</f>
        <v>12.1</v>
      </c>
      <c r="J39" s="37">
        <f>AVERAGE('07 3101'!J39,'07 3102'!J39,'07 3103'!J39,'07 3107'!J39)</f>
        <v>0.4825</v>
      </c>
      <c r="K39" s="37">
        <f>AVERAGE('07 3101'!K39,'07 3102'!K39,'07 3103'!K39,'07 3107'!K39)</f>
        <v>1.4775</v>
      </c>
      <c r="L39" s="35"/>
      <c r="M39" s="36">
        <f>AVERAGE('07 3101'!M39,'07 3102'!M39,'07 3103'!M39,'07 3107'!M39)</f>
        <v>5</v>
      </c>
      <c r="N39" s="36">
        <f>AVERAGE('07 3101'!N39,'07 3102'!N39,'07 3103'!N39,'07 3107'!N39)</f>
        <v>6.75</v>
      </c>
      <c r="O39" s="36">
        <f>AVERAGE('07 3101'!O39,'07 3102'!O39,'07 3103'!O39,'07 3107'!O39)</f>
        <v>65.64999999999999</v>
      </c>
      <c r="P39" s="35">
        <f>AVERAGE('07 3101'!P39,'07 3102'!P39,'07 3103'!P39,'07 3107'!P39)</f>
        <v>9.575</v>
      </c>
      <c r="Q39" s="36">
        <f>AVERAGE('07 3101'!Q39,'07 3102'!Q39,'07 3103'!Q39,'07 3107'!Q39)</f>
        <v>78.475</v>
      </c>
      <c r="R39" s="76">
        <f>AVERAGE('07 3101'!R39,'07 3102'!R39,'07 3103'!R39,'07 3107'!R39)</f>
        <v>1100</v>
      </c>
      <c r="S39" s="34">
        <f>AVERAGE('07 3101'!S39,'07 3102'!S39,'07 3103'!S39,'07 3107'!S39)</f>
        <v>4</v>
      </c>
    </row>
    <row r="40" spans="1:19" ht="12.75">
      <c r="A40" s="78">
        <v>36</v>
      </c>
      <c r="B40" s="31" t="s">
        <v>141</v>
      </c>
      <c r="C40" s="31" t="s">
        <v>142</v>
      </c>
      <c r="D40" s="31"/>
      <c r="E40" s="9" t="s">
        <v>25</v>
      </c>
      <c r="F40" s="101">
        <f>AVERAGE('07 3101'!F40,'07 3102'!F40,'07 3103'!F40,'07 3107'!F40)</f>
        <v>13.8</v>
      </c>
      <c r="G40" s="140">
        <f>AVERAGE('07 3101'!G40,'07 3102'!G40,'07 3103'!G40,'07 3107'!G40)</f>
        <v>86.65</v>
      </c>
      <c r="H40" s="35">
        <f>AVERAGE('07 3101'!H40,'07 3102'!H40,'07 3103'!H40,'07 3107'!H40)</f>
        <v>66.64999999999999</v>
      </c>
      <c r="I40" s="36">
        <f>AVERAGE('07 3101'!I40,'07 3102'!I40,'07 3103'!I40,'07 3107'!I40)</f>
        <v>12.225</v>
      </c>
      <c r="J40" s="37">
        <f>AVERAGE('07 3101'!J40,'07 3102'!J40,'07 3103'!J40,'07 3107'!J40)</f>
        <v>0.46249999999999997</v>
      </c>
      <c r="K40" s="37">
        <f>AVERAGE('07 3101'!K40,'07 3102'!K40,'07 3103'!K40,'07 3107'!K40)</f>
        <v>1.5500000000000003</v>
      </c>
      <c r="L40" s="35"/>
      <c r="M40" s="36">
        <f>AVERAGE('07 3101'!M40,'07 3102'!M40,'07 3103'!M40,'07 3107'!M40)</f>
        <v>4.25</v>
      </c>
      <c r="N40" s="36">
        <f>AVERAGE('07 3101'!N40,'07 3102'!N40,'07 3103'!N40,'07 3107'!N40)</f>
        <v>4.550000000000001</v>
      </c>
      <c r="O40" s="36">
        <f>AVERAGE('07 3101'!O40,'07 3102'!O40,'07 3103'!O40,'07 3107'!O40)</f>
        <v>62.825</v>
      </c>
      <c r="P40" s="35">
        <f>AVERAGE('07 3101'!P40,'07 3102'!P40,'07 3103'!P40,'07 3107'!P40)</f>
        <v>5.375</v>
      </c>
      <c r="Q40" s="36">
        <f>AVERAGE('07 3101'!Q40,'07 3102'!Q40,'07 3103'!Q40,'07 3107'!Q40)</f>
        <v>72.9</v>
      </c>
      <c r="R40" s="76">
        <f>AVERAGE('07 3101'!R40,'07 3102'!R40,'07 3103'!R40,'07 3107'!R40)</f>
        <v>1045</v>
      </c>
      <c r="S40" s="34">
        <f>AVERAGE('07 3101'!S40,'07 3102'!S40,'07 3103'!S40,'07 3107'!S40)</f>
        <v>4</v>
      </c>
    </row>
    <row r="41" spans="1:19" ht="12.75">
      <c r="A41" s="78">
        <v>37</v>
      </c>
      <c r="B41" s="31" t="s">
        <v>143</v>
      </c>
      <c r="C41" s="31" t="s">
        <v>144</v>
      </c>
      <c r="D41" s="31"/>
      <c r="E41" s="9" t="s">
        <v>25</v>
      </c>
      <c r="F41" s="101">
        <f>AVERAGE('07 3101'!F41,'07 3102'!F41,'07 3103'!F41,'07 3107'!F41)</f>
        <v>14.100000000000001</v>
      </c>
      <c r="G41" s="140">
        <f>AVERAGE('07 3101'!G41,'07 3102'!G41,'07 3103'!G41,'07 3107'!G41)</f>
        <v>83.475</v>
      </c>
      <c r="H41" s="35">
        <f>AVERAGE('07 3101'!H41,'07 3102'!H41,'07 3103'!H41,'07 3107'!H41)</f>
        <v>68.35</v>
      </c>
      <c r="I41" s="36">
        <f>AVERAGE('07 3101'!I41,'07 3102'!I41,'07 3103'!I41,'07 3107'!I41)</f>
        <v>12.725</v>
      </c>
      <c r="J41" s="37">
        <f>AVERAGE('07 3101'!J41,'07 3102'!J41,'07 3103'!J41,'07 3107'!J41)</f>
        <v>0.435</v>
      </c>
      <c r="K41" s="37">
        <f>AVERAGE('07 3101'!K41,'07 3102'!K41,'07 3103'!K41,'07 3107'!K41)</f>
        <v>1.665</v>
      </c>
      <c r="L41" s="35"/>
      <c r="M41" s="36">
        <f>AVERAGE('07 3101'!M41,'07 3102'!M41,'07 3103'!M41,'07 3107'!M41)</f>
        <v>4.5</v>
      </c>
      <c r="N41" s="36">
        <f>AVERAGE('07 3101'!N41,'07 3102'!N41,'07 3103'!N41,'07 3107'!N41)</f>
        <v>5.75</v>
      </c>
      <c r="O41" s="36">
        <f>AVERAGE('07 3101'!O41,'07 3102'!O41,'07 3103'!O41,'07 3107'!O41)</f>
        <v>63.925</v>
      </c>
      <c r="P41" s="35">
        <f>AVERAGE('07 3101'!P41,'07 3102'!P41,'07 3103'!P41,'07 3107'!P41)</f>
        <v>8</v>
      </c>
      <c r="Q41" s="36">
        <f>AVERAGE('07 3101'!Q41,'07 3102'!Q41,'07 3103'!Q41,'07 3107'!Q41)</f>
        <v>74.875</v>
      </c>
      <c r="R41" s="76">
        <f>AVERAGE('07 3101'!R41,'07 3102'!R41,'07 3103'!R41,'07 3107'!R41)</f>
        <v>1198.75</v>
      </c>
      <c r="S41" s="34">
        <f>AVERAGE('07 3101'!S41,'07 3102'!S41,'07 3103'!S41,'07 3107'!S41)</f>
        <v>3.75</v>
      </c>
    </row>
    <row r="42" spans="1:19" ht="12.75">
      <c r="A42" s="78">
        <v>38</v>
      </c>
      <c r="B42" s="31" t="s">
        <v>145</v>
      </c>
      <c r="C42" s="31" t="s">
        <v>146</v>
      </c>
      <c r="D42" s="31"/>
      <c r="E42" s="9" t="s">
        <v>25</v>
      </c>
      <c r="F42" s="101">
        <f>AVERAGE('07 3101'!F42,'07 3102'!F42,'07 3103'!F42,'07 3107'!F42)</f>
        <v>14.625</v>
      </c>
      <c r="G42" s="140">
        <f>AVERAGE('07 3101'!G42,'07 3102'!G42,'07 3103'!G42,'07 3107'!G42)</f>
        <v>80.075</v>
      </c>
      <c r="H42" s="35">
        <f>AVERAGE('07 3101'!H42,'07 3102'!H42,'07 3103'!H42,'07 3107'!H42)</f>
        <v>66.575</v>
      </c>
      <c r="I42" s="36">
        <f>AVERAGE('07 3101'!I42,'07 3102'!I42,'07 3103'!I42,'07 3107'!I42)</f>
        <v>12.95</v>
      </c>
      <c r="J42" s="37">
        <f>AVERAGE('07 3101'!J42,'07 3102'!J42,'07 3103'!J42,'07 3107'!J42)</f>
        <v>0.4225</v>
      </c>
      <c r="K42" s="37">
        <f>AVERAGE('07 3101'!K42,'07 3102'!K42,'07 3103'!K42,'07 3107'!K42)</f>
        <v>1.5325000000000002</v>
      </c>
      <c r="L42" s="35"/>
      <c r="M42" s="36">
        <f>AVERAGE('07 3101'!M42,'07 3102'!M42,'07 3103'!M42,'07 3107'!M42)</f>
        <v>4</v>
      </c>
      <c r="N42" s="36">
        <f>AVERAGE('07 3101'!N42,'07 3102'!N42,'07 3103'!N42,'07 3107'!N42)</f>
        <v>4.65</v>
      </c>
      <c r="O42" s="36">
        <f>AVERAGE('07 3101'!O42,'07 3102'!O42,'07 3103'!O42,'07 3107'!O42)</f>
        <v>65.2</v>
      </c>
      <c r="P42" s="35">
        <f>AVERAGE('07 3101'!P42,'07 3102'!P42,'07 3103'!P42,'07 3107'!P42)</f>
        <v>7.800000000000001</v>
      </c>
      <c r="Q42" s="36">
        <f>AVERAGE('07 3101'!Q42,'07 3102'!Q42,'07 3103'!Q42,'07 3107'!Q42)</f>
        <v>75.775</v>
      </c>
      <c r="R42" s="76">
        <f>AVERAGE('07 3101'!R42,'07 3102'!R42,'07 3103'!R42,'07 3107'!R42)</f>
        <v>1113.75</v>
      </c>
      <c r="S42" s="34">
        <f>AVERAGE('07 3101'!S42,'07 3102'!S42,'07 3103'!S42,'07 3107'!S42)</f>
        <v>3.75</v>
      </c>
    </row>
    <row r="43" spans="1:19" ht="12.75">
      <c r="A43" s="78">
        <v>39</v>
      </c>
      <c r="B43" s="31" t="s">
        <v>147</v>
      </c>
      <c r="C43" s="31" t="s">
        <v>146</v>
      </c>
      <c r="D43" s="31"/>
      <c r="E43" s="9" t="s">
        <v>25</v>
      </c>
      <c r="F43" s="101">
        <f>AVERAGE('07 3101'!F43,'07 3102'!F43,'07 3103'!F43,'07 3107'!F43)</f>
        <v>15.175</v>
      </c>
      <c r="G43" s="140">
        <f>AVERAGE('07 3101'!G43,'07 3102'!G43,'07 3103'!G43,'07 3107'!G43)</f>
        <v>68.55000000000001</v>
      </c>
      <c r="H43" s="35">
        <f>AVERAGE('07 3101'!H43,'07 3102'!H43,'07 3103'!H43,'07 3107'!H43)</f>
        <v>66.25</v>
      </c>
      <c r="I43" s="36">
        <f>AVERAGE('07 3101'!I43,'07 3102'!I43,'07 3103'!I43,'07 3107'!I43)</f>
        <v>13.375</v>
      </c>
      <c r="J43" s="37">
        <f>AVERAGE('07 3101'!J43,'07 3102'!J43,'07 3103'!J43,'07 3107'!J43)</f>
        <v>0.4275</v>
      </c>
      <c r="K43" s="37">
        <f>AVERAGE('07 3101'!K43,'07 3102'!K43,'07 3103'!K43,'07 3107'!K43)</f>
        <v>1.5725</v>
      </c>
      <c r="L43" s="35"/>
      <c r="M43" s="36">
        <f>AVERAGE('07 3101'!M43,'07 3102'!M43,'07 3103'!M43,'07 3107'!M43)</f>
        <v>2.5</v>
      </c>
      <c r="N43" s="36">
        <f>AVERAGE('07 3101'!N43,'07 3102'!N43,'07 3103'!N43,'07 3107'!N43)</f>
        <v>2.95</v>
      </c>
      <c r="O43" s="36">
        <f>AVERAGE('07 3101'!O43,'07 3102'!O43,'07 3103'!O43,'07 3107'!O43)</f>
        <v>62.849999999999994</v>
      </c>
      <c r="P43" s="35">
        <f>AVERAGE('07 3101'!P43,'07 3102'!P43,'07 3103'!P43,'07 3107'!P43)</f>
        <v>3.175</v>
      </c>
      <c r="Q43" s="36">
        <f>AVERAGE('07 3101'!Q43,'07 3102'!Q43,'07 3103'!Q43,'07 3107'!Q43)</f>
        <v>71.30000000000001</v>
      </c>
      <c r="R43" s="76">
        <f>AVERAGE('07 3101'!R43,'07 3102'!R43,'07 3103'!R43,'07 3107'!R43)</f>
        <v>1073.75</v>
      </c>
      <c r="S43" s="34">
        <f>AVERAGE('07 3101'!S43,'07 3102'!S43,'07 3103'!S43,'07 3107'!S43)</f>
        <v>3.75</v>
      </c>
    </row>
    <row r="44" spans="1:19" ht="12.75">
      <c r="A44" s="78">
        <v>40</v>
      </c>
      <c r="B44" s="31" t="s">
        <v>148</v>
      </c>
      <c r="C44" s="31" t="s">
        <v>146</v>
      </c>
      <c r="D44" s="31"/>
      <c r="E44" s="9" t="s">
        <v>25</v>
      </c>
      <c r="F44" s="101">
        <f>AVERAGE('07 3101'!F44,'07 3102'!F44,'07 3103'!F44,'07 3107'!F44)</f>
        <v>13.5</v>
      </c>
      <c r="G44" s="140">
        <f>AVERAGE('07 3101'!G44,'07 3102'!G44,'07 3103'!G44,'07 3107'!G44)</f>
        <v>81.95</v>
      </c>
      <c r="H44" s="35">
        <f>AVERAGE('07 3101'!H44,'07 3102'!H44,'07 3103'!H44,'07 3107'!H44)</f>
        <v>67.275</v>
      </c>
      <c r="I44" s="36">
        <f>AVERAGE('07 3101'!I44,'07 3102'!I44,'07 3103'!I44,'07 3107'!I44)</f>
        <v>12.024999999999999</v>
      </c>
      <c r="J44" s="37">
        <f>AVERAGE('07 3101'!J44,'07 3102'!J44,'07 3103'!J44,'07 3107'!J44)</f>
        <v>0.425</v>
      </c>
      <c r="K44" s="37">
        <f>AVERAGE('07 3101'!K44,'07 3102'!K44,'07 3103'!K44,'07 3107'!K44)</f>
        <v>1.485</v>
      </c>
      <c r="L44" s="35"/>
      <c r="M44" s="36">
        <f>AVERAGE('07 3101'!M44,'07 3102'!M44,'07 3103'!M44,'07 3107'!M44)</f>
        <v>4</v>
      </c>
      <c r="N44" s="36">
        <f>AVERAGE('07 3101'!N44,'07 3102'!N44,'07 3103'!N44,'07 3107'!N44)</f>
        <v>4.949999999999999</v>
      </c>
      <c r="O44" s="36">
        <f>AVERAGE('07 3101'!O44,'07 3102'!O44,'07 3103'!O44,'07 3107'!O44)</f>
        <v>63.075</v>
      </c>
      <c r="P44" s="35">
        <f>AVERAGE('07 3101'!P44,'07 3102'!P44,'07 3103'!P44,'07 3107'!P44)</f>
        <v>6.525</v>
      </c>
      <c r="Q44" s="36">
        <f>AVERAGE('07 3101'!Q44,'07 3102'!Q44,'07 3103'!Q44,'07 3107'!Q44)</f>
        <v>74.525</v>
      </c>
      <c r="R44" s="76">
        <f>AVERAGE('07 3101'!R44,'07 3102'!R44,'07 3103'!R44,'07 3107'!R44)</f>
        <v>1048.75</v>
      </c>
      <c r="S44" s="34">
        <f>AVERAGE('07 3101'!S44,'07 3102'!S44,'07 3103'!S44,'07 3107'!S44)</f>
        <v>4</v>
      </c>
    </row>
    <row r="45" spans="1:19" ht="12.75">
      <c r="A45" s="78">
        <v>41</v>
      </c>
      <c r="B45" s="31" t="s">
        <v>149</v>
      </c>
      <c r="C45" s="31" t="s">
        <v>150</v>
      </c>
      <c r="D45" s="31"/>
      <c r="E45" s="9" t="s">
        <v>25</v>
      </c>
      <c r="F45" s="101">
        <f>AVERAGE('07 3101'!F45,'07 3102'!F45,'07 3103'!F45,'07 3107'!F45)</f>
        <v>14.5</v>
      </c>
      <c r="G45" s="140">
        <f>AVERAGE('07 3101'!G45,'07 3102'!G45,'07 3103'!G45,'07 3107'!G45)</f>
        <v>64.55</v>
      </c>
      <c r="H45" s="35">
        <f>AVERAGE('07 3101'!H45,'07 3102'!H45,'07 3103'!H45,'07 3107'!H45)</f>
        <v>68</v>
      </c>
      <c r="I45" s="36">
        <f>AVERAGE('07 3101'!I45,'07 3102'!I45,'07 3103'!I45,'07 3107'!I45)</f>
        <v>12.9</v>
      </c>
      <c r="J45" s="37">
        <f>AVERAGE('07 3101'!J45,'07 3102'!J45,'07 3103'!J45,'07 3107'!J45)</f>
        <v>0.405</v>
      </c>
      <c r="K45" s="37">
        <f>AVERAGE('07 3101'!K45,'07 3102'!K45,'07 3103'!K45,'07 3107'!K45)</f>
        <v>1.5875000000000001</v>
      </c>
      <c r="L45" s="35"/>
      <c r="M45" s="36">
        <f>AVERAGE('07 3101'!M45,'07 3102'!M45,'07 3103'!M45,'07 3107'!M45)</f>
        <v>3.25</v>
      </c>
      <c r="N45" s="36">
        <f>AVERAGE('07 3101'!N45,'07 3102'!N45,'07 3103'!N45,'07 3107'!N45)</f>
        <v>2.95</v>
      </c>
      <c r="O45" s="36">
        <f>AVERAGE('07 3101'!O45,'07 3102'!O45,'07 3103'!O45,'07 3107'!O45)</f>
        <v>63.099999999999994</v>
      </c>
      <c r="P45" s="35">
        <f>AVERAGE('07 3101'!P45,'07 3102'!P45,'07 3103'!P45,'07 3107'!P45)</f>
        <v>2.925</v>
      </c>
      <c r="Q45" s="36">
        <f>AVERAGE('07 3101'!Q45,'07 3102'!Q45,'07 3103'!Q45,'07 3107'!Q45)</f>
        <v>71.05000000000001</v>
      </c>
      <c r="R45" s="76">
        <f>AVERAGE('07 3101'!R45,'07 3102'!R45,'07 3103'!R45,'07 3107'!R45)</f>
        <v>1025</v>
      </c>
      <c r="S45" s="34">
        <f>AVERAGE('07 3101'!S45,'07 3102'!S45,'07 3103'!S45,'07 3107'!S45)</f>
        <v>3</v>
      </c>
    </row>
    <row r="46" spans="1:19" ht="12.75">
      <c r="A46" s="78">
        <v>42</v>
      </c>
      <c r="B46" s="31" t="s">
        <v>151</v>
      </c>
      <c r="C46" s="31" t="s">
        <v>150</v>
      </c>
      <c r="D46" s="31"/>
      <c r="E46" s="9" t="s">
        <v>25</v>
      </c>
      <c r="F46" s="101">
        <f>AVERAGE('07 3101'!F46,'07 3102'!F46,'07 3103'!F46,'07 3107'!F46)</f>
        <v>14.700000000000001</v>
      </c>
      <c r="G46" s="140">
        <f>AVERAGE('07 3101'!G46,'07 3102'!G46,'07 3103'!G46,'07 3107'!G46)</f>
        <v>68.525</v>
      </c>
      <c r="H46" s="35">
        <f>AVERAGE('07 3101'!H46,'07 3102'!H46,'07 3103'!H46,'07 3107'!H46)</f>
        <v>66.475</v>
      </c>
      <c r="I46" s="36">
        <f>AVERAGE('07 3101'!I46,'07 3102'!I46,'07 3103'!I46,'07 3107'!I46)</f>
        <v>13.1</v>
      </c>
      <c r="J46" s="37">
        <f>AVERAGE('07 3101'!J46,'07 3102'!J46,'07 3103'!J46,'07 3107'!J46)</f>
        <v>0.4175</v>
      </c>
      <c r="K46" s="37">
        <f>AVERAGE('07 3101'!K46,'07 3102'!K46,'07 3103'!K46,'07 3107'!K46)</f>
        <v>1.5374999999999999</v>
      </c>
      <c r="L46" s="35"/>
      <c r="M46" s="36">
        <f>AVERAGE('07 3101'!M46,'07 3102'!M46,'07 3103'!M46,'07 3107'!M46)</f>
        <v>2.25</v>
      </c>
      <c r="N46" s="36">
        <f>AVERAGE('07 3101'!N46,'07 3102'!N46,'07 3103'!N46,'07 3107'!N46)</f>
        <v>3.225</v>
      </c>
      <c r="O46" s="36">
        <f>AVERAGE('07 3101'!O46,'07 3102'!O46,'07 3103'!O46,'07 3107'!O46)</f>
        <v>62.849999999999994</v>
      </c>
      <c r="P46" s="35">
        <f>AVERAGE('07 3101'!P46,'07 3102'!P46,'07 3103'!P46,'07 3107'!P46)</f>
        <v>3.4749999999999996</v>
      </c>
      <c r="Q46" s="36">
        <f>AVERAGE('07 3101'!Q46,'07 3102'!Q46,'07 3103'!Q46,'07 3107'!Q46)</f>
        <v>72.05000000000001</v>
      </c>
      <c r="R46" s="76">
        <f>AVERAGE('07 3101'!R46,'07 3102'!R46,'07 3103'!R46,'07 3107'!R46)</f>
        <v>1077.5</v>
      </c>
      <c r="S46" s="34">
        <f>AVERAGE('07 3101'!S46,'07 3102'!S46,'07 3103'!S46,'07 3107'!S46)</f>
        <v>3.75</v>
      </c>
    </row>
    <row r="47" spans="1:19" ht="12.75">
      <c r="A47" s="78">
        <v>43</v>
      </c>
      <c r="B47" s="31" t="s">
        <v>152</v>
      </c>
      <c r="C47" s="31" t="s">
        <v>153</v>
      </c>
      <c r="D47" s="31"/>
      <c r="E47" s="9" t="s">
        <v>25</v>
      </c>
      <c r="F47" s="101">
        <f>AVERAGE('07 3101'!F47,'07 3102'!F47,'07 3103'!F47,'07 3107'!F47)</f>
        <v>14.55</v>
      </c>
      <c r="G47" s="140">
        <f>AVERAGE('07 3101'!G47,'07 3102'!G47,'07 3103'!G47,'07 3107'!G47)</f>
        <v>66.45</v>
      </c>
      <c r="H47" s="35">
        <f>AVERAGE('07 3101'!H47,'07 3102'!H47,'07 3103'!H47,'07 3107'!H47)</f>
        <v>67.475</v>
      </c>
      <c r="I47" s="36">
        <f>AVERAGE('07 3101'!I47,'07 3102'!I47,'07 3103'!I47,'07 3107'!I47)</f>
        <v>13.125</v>
      </c>
      <c r="J47" s="37">
        <f>AVERAGE('07 3101'!J47,'07 3102'!J47,'07 3103'!J47,'07 3107'!J47)</f>
        <v>0.43</v>
      </c>
      <c r="K47" s="37">
        <f>AVERAGE('07 3101'!K47,'07 3102'!K47,'07 3103'!K47,'07 3107'!K47)</f>
        <v>1.63</v>
      </c>
      <c r="L47" s="35"/>
      <c r="M47" s="36">
        <f>AVERAGE('07 3101'!M47,'07 3102'!M47,'07 3103'!M47,'07 3107'!M47)</f>
        <v>4.25</v>
      </c>
      <c r="N47" s="36">
        <f>AVERAGE('07 3101'!N47,'07 3102'!N47,'07 3103'!N47,'07 3107'!N47)</f>
        <v>4.25</v>
      </c>
      <c r="O47" s="36">
        <f>AVERAGE('07 3101'!O47,'07 3102'!O47,'07 3103'!O47,'07 3107'!O47)</f>
        <v>63.575</v>
      </c>
      <c r="P47" s="35">
        <f>AVERAGE('07 3101'!P47,'07 3102'!P47,'07 3103'!P47,'07 3107'!P47)</f>
        <v>6.699999999999999</v>
      </c>
      <c r="Q47" s="36">
        <f>AVERAGE('07 3101'!Q47,'07 3102'!Q47,'07 3103'!Q47,'07 3107'!Q47)</f>
        <v>74.27499999999999</v>
      </c>
      <c r="R47" s="76">
        <f>AVERAGE('07 3101'!R47,'07 3102'!R47,'07 3103'!R47,'07 3107'!R47)</f>
        <v>1148.75</v>
      </c>
      <c r="S47" s="34">
        <f>AVERAGE('07 3101'!S47,'07 3102'!S47,'07 3103'!S47,'07 3107'!S47)</f>
        <v>3.5</v>
      </c>
    </row>
    <row r="48" spans="1:19" ht="12.75">
      <c r="A48" s="78">
        <v>44</v>
      </c>
      <c r="B48" s="31" t="s">
        <v>154</v>
      </c>
      <c r="C48" s="31" t="s">
        <v>155</v>
      </c>
      <c r="D48" s="31"/>
      <c r="E48" s="9" t="s">
        <v>25</v>
      </c>
      <c r="F48" s="101">
        <f>AVERAGE('07 3101'!F48,'07 3102'!F48,'07 3103'!F48,'07 3107'!F48)</f>
        <v>14.675</v>
      </c>
      <c r="G48" s="140">
        <f>AVERAGE('07 3101'!G48,'07 3102'!G48,'07 3103'!G48,'07 3107'!G48)</f>
        <v>74.15</v>
      </c>
      <c r="H48" s="35">
        <f>AVERAGE('07 3101'!H48,'07 3102'!H48,'07 3103'!H48,'07 3107'!H48)</f>
        <v>67.02499999999999</v>
      </c>
      <c r="I48" s="36">
        <f>AVERAGE('07 3101'!I48,'07 3102'!I48,'07 3103'!I48,'07 3107'!I48)</f>
        <v>13.225000000000001</v>
      </c>
      <c r="J48" s="37">
        <f>AVERAGE('07 3101'!J48,'07 3102'!J48,'07 3103'!J48,'07 3107'!J48)</f>
        <v>0.44</v>
      </c>
      <c r="K48" s="37">
        <f>AVERAGE('07 3101'!K48,'07 3102'!K48,'07 3103'!K48,'07 3107'!K48)</f>
        <v>1.5574999999999999</v>
      </c>
      <c r="L48" s="35"/>
      <c r="M48" s="36">
        <f>AVERAGE('07 3101'!M48,'07 3102'!M48,'07 3103'!M48,'07 3107'!M48)</f>
        <v>4.75</v>
      </c>
      <c r="N48" s="36">
        <f>AVERAGE('07 3101'!N48,'07 3102'!N48,'07 3103'!N48,'07 3107'!N48)</f>
        <v>5.025</v>
      </c>
      <c r="O48" s="36">
        <f>AVERAGE('07 3101'!O48,'07 3102'!O48,'07 3103'!O48,'07 3107'!O48)</f>
        <v>64.05000000000001</v>
      </c>
      <c r="P48" s="35">
        <f>AVERAGE('07 3101'!P48,'07 3102'!P48,'07 3103'!P48,'07 3107'!P48)</f>
        <v>8.3</v>
      </c>
      <c r="Q48" s="36">
        <f>AVERAGE('07 3101'!Q48,'07 3102'!Q48,'07 3103'!Q48,'07 3107'!Q48)</f>
        <v>74.125</v>
      </c>
      <c r="R48" s="76">
        <f>AVERAGE('07 3101'!R48,'07 3102'!R48,'07 3103'!R48,'07 3107'!R48)</f>
        <v>1153.75</v>
      </c>
      <c r="S48" s="34">
        <f>AVERAGE('07 3101'!S48,'07 3102'!S48,'07 3103'!S48,'07 3107'!S48)</f>
        <v>4</v>
      </c>
    </row>
    <row r="49" spans="1:19" ht="12.75">
      <c r="A49" s="78">
        <v>45</v>
      </c>
      <c r="B49" s="31" t="s">
        <v>156</v>
      </c>
      <c r="C49" s="31" t="s">
        <v>157</v>
      </c>
      <c r="D49" s="31"/>
      <c r="E49" s="9" t="s">
        <v>25</v>
      </c>
      <c r="F49" s="101">
        <f>AVERAGE('07 3101'!F49,'07 3102'!F49,'07 3103'!F49,'07 3107'!F49)</f>
        <v>13.825000000000001</v>
      </c>
      <c r="G49" s="140">
        <f>AVERAGE('07 3101'!G49,'07 3102'!G49,'07 3103'!G49,'07 3107'!G49)</f>
        <v>84.575</v>
      </c>
      <c r="H49" s="35">
        <f>AVERAGE('07 3101'!H49,'07 3102'!H49,'07 3103'!H49,'07 3107'!H49)</f>
        <v>63.3</v>
      </c>
      <c r="I49" s="36">
        <f>AVERAGE('07 3101'!I49,'07 3102'!I49,'07 3103'!I49,'07 3107'!I49)</f>
        <v>12.375</v>
      </c>
      <c r="J49" s="37">
        <f>AVERAGE('07 3101'!J49,'07 3102'!J49,'07 3103'!J49,'07 3107'!J49)</f>
        <v>0.4375</v>
      </c>
      <c r="K49" s="37">
        <f>AVERAGE('07 3101'!K49,'07 3102'!K49,'07 3103'!K49,'07 3107'!K49)</f>
        <v>1.4875</v>
      </c>
      <c r="L49" s="35"/>
      <c r="M49" s="36">
        <f>AVERAGE('07 3101'!M49,'07 3102'!M49,'07 3103'!M49,'07 3107'!M49)</f>
        <v>4.75</v>
      </c>
      <c r="N49" s="36">
        <f>AVERAGE('07 3101'!N49,'07 3102'!N49,'07 3103'!N49,'07 3107'!N49)</f>
        <v>5.9</v>
      </c>
      <c r="O49" s="36">
        <f>AVERAGE('07 3101'!O49,'07 3102'!O49,'07 3103'!O49,'07 3107'!O49)</f>
        <v>62.375</v>
      </c>
      <c r="P49" s="35">
        <f>AVERAGE('07 3101'!P49,'07 3102'!P49,'07 3103'!P49,'07 3107'!P49)</f>
        <v>7.65</v>
      </c>
      <c r="Q49" s="36">
        <f>AVERAGE('07 3101'!Q49,'07 3102'!Q49,'07 3103'!Q49,'07 3107'!Q49)</f>
        <v>73.44999999999999</v>
      </c>
      <c r="R49" s="76">
        <f>AVERAGE('07 3101'!R49,'07 3102'!R49,'07 3103'!R49,'07 3107'!R49)</f>
        <v>1073.75</v>
      </c>
      <c r="S49" s="34">
        <f>AVERAGE('07 3101'!S49,'07 3102'!S49,'07 3103'!S49,'07 3107'!S49)</f>
        <v>3.5</v>
      </c>
    </row>
    <row r="50" spans="1:19" ht="12.75">
      <c r="A50" s="78">
        <v>46</v>
      </c>
      <c r="B50" s="31" t="s">
        <v>158</v>
      </c>
      <c r="C50" s="31" t="s">
        <v>157</v>
      </c>
      <c r="D50" s="31"/>
      <c r="E50" s="9" t="s">
        <v>25</v>
      </c>
      <c r="F50" s="101">
        <f>AVERAGE('07 3101'!F50,'07 3102'!F50,'07 3103'!F50,'07 3107'!F50)</f>
        <v>14.275</v>
      </c>
      <c r="G50" s="140">
        <f>AVERAGE('07 3101'!G50,'07 3102'!G50,'07 3103'!G50,'07 3107'!G50)</f>
        <v>79.82499999999999</v>
      </c>
      <c r="H50" s="35">
        <f>AVERAGE('07 3101'!H50,'07 3102'!H50,'07 3103'!H50,'07 3107'!H50)</f>
        <v>66.575</v>
      </c>
      <c r="I50" s="36">
        <f>AVERAGE('07 3101'!I50,'07 3102'!I50,'07 3103'!I50,'07 3107'!I50)</f>
        <v>12.649999999999999</v>
      </c>
      <c r="J50" s="37">
        <f>AVERAGE('07 3101'!J50,'07 3102'!J50,'07 3103'!J50,'07 3107'!J50)</f>
        <v>0.43</v>
      </c>
      <c r="K50" s="37">
        <f>AVERAGE('07 3101'!K50,'07 3102'!K50,'07 3103'!K50,'07 3107'!K50)</f>
        <v>1.5925</v>
      </c>
      <c r="L50" s="35"/>
      <c r="M50" s="36">
        <f>AVERAGE('07 3101'!M50,'07 3102'!M50,'07 3103'!M50,'07 3107'!M50)</f>
        <v>3.5</v>
      </c>
      <c r="N50" s="36">
        <f>AVERAGE('07 3101'!N50,'07 3102'!N50,'07 3103'!N50,'07 3107'!N50)</f>
        <v>4.275</v>
      </c>
      <c r="O50" s="36">
        <f>AVERAGE('07 3101'!O50,'07 3102'!O50,'07 3103'!O50,'07 3107'!O50)</f>
        <v>63.625</v>
      </c>
      <c r="P50" s="35">
        <f>AVERAGE('07 3101'!P50,'07 3102'!P50,'07 3103'!P50,'07 3107'!P50)</f>
        <v>4.95</v>
      </c>
      <c r="Q50" s="36">
        <f>AVERAGE('07 3101'!Q50,'07 3102'!Q50,'07 3103'!Q50,'07 3107'!Q50)</f>
        <v>73.45</v>
      </c>
      <c r="R50" s="76">
        <f>AVERAGE('07 3101'!R50,'07 3102'!R50,'07 3103'!R50,'07 3107'!R50)</f>
        <v>1140</v>
      </c>
      <c r="S50" s="34">
        <f>AVERAGE('07 3101'!S50,'07 3102'!S50,'07 3103'!S50,'07 3107'!S50)</f>
        <v>3.25</v>
      </c>
    </row>
    <row r="51" spans="1:19" ht="12.75">
      <c r="A51" s="78">
        <v>47</v>
      </c>
      <c r="B51" s="31" t="s">
        <v>159</v>
      </c>
      <c r="C51" s="31" t="s">
        <v>157</v>
      </c>
      <c r="D51" s="31"/>
      <c r="E51" s="9" t="s">
        <v>25</v>
      </c>
      <c r="F51" s="101">
        <f>AVERAGE('07 3101'!F51,'07 3102'!F51,'07 3103'!F51,'07 3107'!F51)</f>
        <v>13.825</v>
      </c>
      <c r="G51" s="140">
        <f>AVERAGE('07 3101'!G51,'07 3102'!G51,'07 3103'!G51,'07 3107'!G51)</f>
        <v>81.75</v>
      </c>
      <c r="H51" s="35">
        <f>AVERAGE('07 3101'!H51,'07 3102'!H51,'07 3103'!H51,'07 3107'!H51)</f>
        <v>66.475</v>
      </c>
      <c r="I51" s="36">
        <f>AVERAGE('07 3101'!I51,'07 3102'!I51,'07 3103'!I51,'07 3107'!I51)</f>
        <v>12.225000000000001</v>
      </c>
      <c r="J51" s="37">
        <f>AVERAGE('07 3101'!J51,'07 3102'!J51,'07 3103'!J51,'07 3107'!J51)</f>
        <v>0.445</v>
      </c>
      <c r="K51" s="37">
        <f>AVERAGE('07 3101'!K51,'07 3102'!K51,'07 3103'!K51,'07 3107'!K51)</f>
        <v>1.5725</v>
      </c>
      <c r="L51" s="35"/>
      <c r="M51" s="36">
        <f>AVERAGE('07 3101'!M51,'07 3102'!M51,'07 3103'!M51,'07 3107'!M51)</f>
        <v>4.25</v>
      </c>
      <c r="N51" s="36">
        <f>AVERAGE('07 3101'!N51,'07 3102'!N51,'07 3103'!N51,'07 3107'!N51)</f>
        <v>5.45</v>
      </c>
      <c r="O51" s="36">
        <f>AVERAGE('07 3101'!O51,'07 3102'!O51,'07 3103'!O51,'07 3107'!O51)</f>
        <v>64.05</v>
      </c>
      <c r="P51" s="35">
        <f>AVERAGE('07 3101'!P51,'07 3102'!P51,'07 3103'!P51,'07 3107'!P51)</f>
        <v>6.4</v>
      </c>
      <c r="Q51" s="36">
        <f>AVERAGE('07 3101'!Q51,'07 3102'!Q51,'07 3103'!Q51,'07 3107'!Q51)</f>
        <v>74.25</v>
      </c>
      <c r="R51" s="76">
        <f>AVERAGE('07 3101'!R51,'07 3102'!R51,'07 3103'!R51,'07 3107'!R51)</f>
        <v>1128.75</v>
      </c>
      <c r="S51" s="34">
        <f>AVERAGE('07 3101'!S51,'07 3102'!S51,'07 3103'!S51,'07 3107'!S51)</f>
        <v>4</v>
      </c>
    </row>
    <row r="52" spans="1:19" ht="12.75">
      <c r="A52" s="78">
        <v>48</v>
      </c>
      <c r="B52" s="31" t="s">
        <v>160</v>
      </c>
      <c r="C52" s="31" t="s">
        <v>161</v>
      </c>
      <c r="D52" s="31"/>
      <c r="E52" s="9" t="s">
        <v>25</v>
      </c>
      <c r="F52" s="101">
        <f>AVERAGE('07 3101'!F52,'07 3102'!F52,'07 3103'!F52,'07 3107'!F52)</f>
        <v>13.674999999999999</v>
      </c>
      <c r="G52" s="140">
        <f>AVERAGE('07 3101'!G52,'07 3102'!G52,'07 3103'!G52,'07 3107'!G52)</f>
        <v>74.1</v>
      </c>
      <c r="H52" s="35">
        <f>AVERAGE('07 3101'!H52,'07 3102'!H52,'07 3103'!H52,'07 3107'!H52)</f>
        <v>67.625</v>
      </c>
      <c r="I52" s="36">
        <f>AVERAGE('07 3101'!I52,'07 3102'!I52,'07 3103'!I52,'07 3107'!I52)</f>
        <v>12.075000000000001</v>
      </c>
      <c r="J52" s="37">
        <f>AVERAGE('07 3101'!J52,'07 3102'!J52,'07 3103'!J52,'07 3107'!J52)</f>
        <v>0.4225</v>
      </c>
      <c r="K52" s="37">
        <f>AVERAGE('07 3101'!K52,'07 3102'!K52,'07 3103'!K52,'07 3107'!K52)</f>
        <v>1.5275</v>
      </c>
      <c r="L52" s="35"/>
      <c r="M52" s="36">
        <f>AVERAGE('07 3101'!M52,'07 3102'!M52,'07 3103'!M52,'07 3107'!M52)</f>
        <v>4.25</v>
      </c>
      <c r="N52" s="36">
        <f>AVERAGE('07 3101'!N52,'07 3102'!N52,'07 3103'!N52,'07 3107'!N52)</f>
        <v>5.199999999999999</v>
      </c>
      <c r="O52" s="36">
        <f>AVERAGE('07 3101'!O52,'07 3102'!O52,'07 3103'!O52,'07 3107'!O52)</f>
        <v>63.300000000000004</v>
      </c>
      <c r="P52" s="35">
        <f>AVERAGE('07 3101'!P52,'07 3102'!P52,'07 3103'!P52,'07 3107'!P52)</f>
        <v>6.975</v>
      </c>
      <c r="Q52" s="36">
        <f>AVERAGE('07 3101'!Q52,'07 3102'!Q52,'07 3103'!Q52,'07 3107'!Q52)</f>
        <v>73.25</v>
      </c>
      <c r="R52" s="76">
        <f>AVERAGE('07 3101'!R52,'07 3102'!R52,'07 3103'!R52,'07 3107'!R52)</f>
        <v>1138.75</v>
      </c>
      <c r="S52" s="34">
        <f>AVERAGE('07 3101'!S52,'07 3102'!S52,'07 3103'!S52,'07 3107'!S52)</f>
        <v>4</v>
      </c>
    </row>
    <row r="53" spans="1:19" ht="12.75">
      <c r="A53" s="78">
        <v>49</v>
      </c>
      <c r="B53" s="31" t="s">
        <v>162</v>
      </c>
      <c r="C53" s="31" t="s">
        <v>161</v>
      </c>
      <c r="D53" s="31"/>
      <c r="E53" s="9" t="s">
        <v>25</v>
      </c>
      <c r="F53" s="101">
        <f>AVERAGE('07 3101'!F53,'07 3102'!F53,'07 3103'!F53,'07 3107'!F53)</f>
        <v>14.3</v>
      </c>
      <c r="G53" s="140">
        <f>AVERAGE('07 3101'!G53,'07 3102'!G53,'07 3103'!G53,'07 3107'!G53)</f>
        <v>76.475</v>
      </c>
      <c r="H53" s="35">
        <f>AVERAGE('07 3101'!H53,'07 3102'!H53,'07 3103'!H53,'07 3107'!H53)</f>
        <v>66.025</v>
      </c>
      <c r="I53" s="36">
        <f>AVERAGE('07 3101'!I53,'07 3102'!I53,'07 3103'!I53,'07 3107'!I53)</f>
        <v>12.575</v>
      </c>
      <c r="J53" s="37">
        <f>AVERAGE('07 3101'!J53,'07 3102'!J53,'07 3103'!J53,'07 3107'!J53)</f>
        <v>0.4175</v>
      </c>
      <c r="K53" s="37">
        <f>AVERAGE('07 3101'!K53,'07 3102'!K53,'07 3103'!K53,'07 3107'!K53)</f>
        <v>1.62</v>
      </c>
      <c r="L53" s="35"/>
      <c r="M53" s="36">
        <f>AVERAGE('07 3101'!M53,'07 3102'!M53,'07 3103'!M53,'07 3107'!M53)</f>
        <v>4</v>
      </c>
      <c r="N53" s="36">
        <f>AVERAGE('07 3101'!N53,'07 3102'!N53,'07 3103'!N53,'07 3107'!N53)</f>
        <v>5.05</v>
      </c>
      <c r="O53" s="36">
        <f>AVERAGE('07 3101'!O53,'07 3102'!O53,'07 3103'!O53,'07 3107'!O53)</f>
        <v>63.125</v>
      </c>
      <c r="P53" s="35">
        <f>AVERAGE('07 3101'!P53,'07 3102'!P53,'07 3103'!P53,'07 3107'!P53)</f>
        <v>5.800000000000001</v>
      </c>
      <c r="Q53" s="36">
        <f>AVERAGE('07 3101'!Q53,'07 3102'!Q53,'07 3103'!Q53,'07 3107'!Q53)</f>
        <v>72.7</v>
      </c>
      <c r="R53" s="76">
        <f>AVERAGE('07 3101'!R53,'07 3102'!R53,'07 3103'!R53,'07 3107'!R53)</f>
        <v>1191.25</v>
      </c>
      <c r="S53" s="34">
        <f>AVERAGE('07 3101'!S53,'07 3102'!S53,'07 3103'!S53,'07 3107'!S53)</f>
        <v>3.5</v>
      </c>
    </row>
    <row r="54" spans="1:19" ht="12.75">
      <c r="A54" s="78">
        <v>50</v>
      </c>
      <c r="B54" s="31" t="s">
        <v>163</v>
      </c>
      <c r="C54" s="31" t="s">
        <v>164</v>
      </c>
      <c r="D54" s="31"/>
      <c r="E54" s="9" t="s">
        <v>25</v>
      </c>
      <c r="F54" s="101">
        <f>AVERAGE('07 3101'!F54,'07 3102'!F54,'07 3103'!F54,'07 3107'!F54)</f>
        <v>13.75</v>
      </c>
      <c r="G54" s="140">
        <f>AVERAGE('07 3101'!G54,'07 3102'!G54,'07 3103'!G54,'07 3107'!G54)</f>
        <v>54.75</v>
      </c>
      <c r="H54" s="35">
        <f>AVERAGE('07 3101'!H54,'07 3102'!H54,'07 3103'!H54,'07 3107'!H54)</f>
        <v>67.15</v>
      </c>
      <c r="I54" s="36">
        <f>AVERAGE('07 3101'!I54,'07 3102'!I54,'07 3103'!I54,'07 3107'!I54)</f>
        <v>12.149999999999999</v>
      </c>
      <c r="J54" s="37">
        <f>AVERAGE('07 3101'!J54,'07 3102'!J54,'07 3103'!J54,'07 3107'!J54)</f>
        <v>0.38750000000000007</v>
      </c>
      <c r="K54" s="37">
        <f>AVERAGE('07 3101'!K54,'07 3102'!K54,'07 3103'!K54,'07 3107'!K54)</f>
        <v>1.555</v>
      </c>
      <c r="L54" s="35"/>
      <c r="M54" s="36">
        <f>AVERAGE('07 3101'!M54,'07 3102'!M54,'07 3103'!M54,'07 3107'!M54)</f>
        <v>3</v>
      </c>
      <c r="N54" s="36">
        <f>AVERAGE('07 3101'!N54,'07 3102'!N54,'07 3103'!N54,'07 3107'!N54)</f>
        <v>3.875</v>
      </c>
      <c r="O54" s="36">
        <f>AVERAGE('07 3101'!O54,'07 3102'!O54,'07 3103'!O54,'07 3107'!O54)</f>
        <v>61.175000000000004</v>
      </c>
      <c r="P54" s="35">
        <f>AVERAGE('07 3101'!P54,'07 3102'!P54,'07 3103'!P54,'07 3107'!P54)</f>
        <v>5.05</v>
      </c>
      <c r="Q54" s="36">
        <f>AVERAGE('07 3101'!Q54,'07 3102'!Q54,'07 3103'!Q54,'07 3107'!Q54)</f>
        <v>70.5</v>
      </c>
      <c r="R54" s="76">
        <f>AVERAGE('07 3101'!R54,'07 3102'!R54,'07 3103'!R54,'07 3107'!R54)</f>
        <v>1090</v>
      </c>
      <c r="S54" s="34">
        <f>AVERAGE('07 3101'!S54,'07 3102'!S54,'07 3103'!S54,'07 3107'!S54)</f>
        <v>3</v>
      </c>
    </row>
    <row r="55" spans="1:19" ht="12.75">
      <c r="A55" s="78">
        <v>51</v>
      </c>
      <c r="B55" s="31" t="s">
        <v>165</v>
      </c>
      <c r="C55" s="31" t="s">
        <v>164</v>
      </c>
      <c r="D55" s="31"/>
      <c r="E55" s="9" t="s">
        <v>25</v>
      </c>
      <c r="F55" s="101">
        <f>AVERAGE('07 3101'!F55,'07 3102'!F55,'07 3103'!F55,'07 3107'!F55)</f>
        <v>13.850000000000001</v>
      </c>
      <c r="G55" s="140">
        <f>AVERAGE('07 3101'!G55,'07 3102'!G55,'07 3103'!G55,'07 3107'!G55)</f>
        <v>68.42500000000001</v>
      </c>
      <c r="H55" s="35">
        <f>AVERAGE('07 3101'!H55,'07 3102'!H55,'07 3103'!H55,'07 3107'!H55)</f>
        <v>67.9</v>
      </c>
      <c r="I55" s="36">
        <f>AVERAGE('07 3101'!I55,'07 3102'!I55,'07 3103'!I55,'07 3107'!I55)</f>
        <v>12.425</v>
      </c>
      <c r="J55" s="37">
        <f>AVERAGE('07 3101'!J55,'07 3102'!J55,'07 3103'!J55,'07 3107'!J55)</f>
        <v>0.40249999999999997</v>
      </c>
      <c r="K55" s="37">
        <f>AVERAGE('07 3101'!K55,'07 3102'!K55,'07 3103'!K55,'07 3107'!K55)</f>
        <v>1.54</v>
      </c>
      <c r="L55" s="35"/>
      <c r="M55" s="36">
        <f>AVERAGE('07 3101'!M55,'07 3102'!M55,'07 3103'!M55,'07 3107'!M55)</f>
        <v>3.25</v>
      </c>
      <c r="N55" s="36">
        <f>AVERAGE('07 3101'!N55,'07 3102'!N55,'07 3103'!N55,'07 3107'!N55)</f>
        <v>4.324999999999999</v>
      </c>
      <c r="O55" s="36">
        <f>AVERAGE('07 3101'!O55,'07 3102'!O55,'07 3103'!O55,'07 3107'!O55)</f>
        <v>61.650000000000006</v>
      </c>
      <c r="P55" s="35">
        <f>AVERAGE('07 3101'!P55,'07 3102'!P55,'07 3103'!P55,'07 3107'!P55)</f>
        <v>5.225</v>
      </c>
      <c r="Q55" s="36">
        <f>AVERAGE('07 3101'!Q55,'07 3102'!Q55,'07 3103'!Q55,'07 3107'!Q55)</f>
        <v>70.6</v>
      </c>
      <c r="R55" s="76">
        <f>AVERAGE('07 3101'!R55,'07 3102'!R55,'07 3103'!R55,'07 3107'!R55)</f>
        <v>1088.75</v>
      </c>
      <c r="S55" s="34">
        <f>AVERAGE('07 3101'!S55,'07 3102'!S55,'07 3103'!S55,'07 3107'!S55)</f>
        <v>4</v>
      </c>
    </row>
    <row r="56" spans="1:19" ht="12.75">
      <c r="A56" s="78">
        <v>52</v>
      </c>
      <c r="B56" s="31" t="s">
        <v>166</v>
      </c>
      <c r="C56" s="31" t="s">
        <v>167</v>
      </c>
      <c r="D56" s="31"/>
      <c r="E56" s="9" t="s">
        <v>25</v>
      </c>
      <c r="F56" s="101">
        <f>AVERAGE('07 3101'!F56,'07 3102'!F56,'07 3103'!F56,'07 3107'!F56)</f>
        <v>14.2</v>
      </c>
      <c r="G56" s="140">
        <f>AVERAGE('07 3101'!G56,'07 3102'!G56,'07 3103'!G56,'07 3107'!G56)</f>
        <v>64.075</v>
      </c>
      <c r="H56" s="35">
        <f>AVERAGE('07 3101'!H56,'07 3102'!H56,'07 3103'!H56,'07 3107'!H56)</f>
        <v>68.75</v>
      </c>
      <c r="I56" s="36">
        <f>AVERAGE('07 3101'!I56,'07 3102'!I56,'07 3103'!I56,'07 3107'!I56)</f>
        <v>12.524999999999999</v>
      </c>
      <c r="J56" s="37">
        <f>AVERAGE('07 3101'!J56,'07 3102'!J56,'07 3103'!J56,'07 3107'!J56)</f>
        <v>0.40249999999999997</v>
      </c>
      <c r="K56" s="37">
        <f>AVERAGE('07 3101'!K56,'07 3102'!K56,'07 3103'!K56,'07 3107'!K56)</f>
        <v>1.5775000000000001</v>
      </c>
      <c r="L56" s="35"/>
      <c r="M56" s="36">
        <f>AVERAGE('07 3101'!M56,'07 3102'!M56,'07 3103'!M56,'07 3107'!M56)</f>
        <v>2.5</v>
      </c>
      <c r="N56" s="36">
        <f>AVERAGE('07 3101'!N56,'07 3102'!N56,'07 3103'!N56,'07 3107'!N56)</f>
        <v>3.825</v>
      </c>
      <c r="O56" s="36">
        <f>AVERAGE('07 3101'!O56,'07 3102'!O56,'07 3103'!O56,'07 3107'!O56)</f>
        <v>62.175</v>
      </c>
      <c r="P56" s="35">
        <f>AVERAGE('07 3101'!P56,'07 3102'!P56,'07 3103'!P56,'07 3107'!P56)</f>
        <v>5.050000000000001</v>
      </c>
      <c r="Q56" s="36">
        <f>AVERAGE('07 3101'!Q56,'07 3102'!Q56,'07 3103'!Q56,'07 3107'!Q56)</f>
        <v>71.5</v>
      </c>
      <c r="R56" s="76">
        <f>AVERAGE('07 3101'!R56,'07 3102'!R56,'07 3103'!R56,'07 3107'!R56)</f>
        <v>1077.5</v>
      </c>
      <c r="S56" s="34">
        <f>AVERAGE('07 3101'!S56,'07 3102'!S56,'07 3103'!S56,'07 3107'!S56)</f>
        <v>4</v>
      </c>
    </row>
    <row r="57" spans="1:19" ht="12.75">
      <c r="A57" s="78">
        <v>53</v>
      </c>
      <c r="B57" s="31" t="s">
        <v>168</v>
      </c>
      <c r="C57" s="31" t="s">
        <v>169</v>
      </c>
      <c r="D57" s="31"/>
      <c r="E57" s="9" t="s">
        <v>25</v>
      </c>
      <c r="F57" s="101">
        <f>AVERAGE('07 3101'!F57,'07 3102'!F57,'07 3103'!F57,'07 3107'!F57)</f>
        <v>14.5</v>
      </c>
      <c r="G57" s="140">
        <f>AVERAGE('07 3101'!G57,'07 3102'!G57,'07 3103'!G57,'07 3107'!G57)</f>
        <v>76.025</v>
      </c>
      <c r="H57" s="35">
        <f>AVERAGE('07 3101'!H57,'07 3102'!H57,'07 3103'!H57,'07 3107'!H57)</f>
        <v>66.9</v>
      </c>
      <c r="I57" s="36">
        <f>AVERAGE('07 3101'!I57,'07 3102'!I57,'07 3103'!I57,'07 3107'!I57)</f>
        <v>12.85</v>
      </c>
      <c r="J57" s="37">
        <f>AVERAGE('07 3101'!J57,'07 3102'!J57,'07 3103'!J57,'07 3107'!J57)</f>
        <v>0.425</v>
      </c>
      <c r="K57" s="37">
        <f>AVERAGE('07 3101'!K57,'07 3102'!K57,'07 3103'!K57,'07 3107'!K57)</f>
        <v>1.5299999999999998</v>
      </c>
      <c r="L57" s="35"/>
      <c r="M57" s="36">
        <f>AVERAGE('07 3101'!M57,'07 3102'!M57,'07 3103'!M57,'07 3107'!M57)</f>
        <v>4.5</v>
      </c>
      <c r="N57" s="36">
        <f>AVERAGE('07 3101'!N57,'07 3102'!N57,'07 3103'!N57,'07 3107'!N57)</f>
        <v>5.425000000000001</v>
      </c>
      <c r="O57" s="36">
        <f>AVERAGE('07 3101'!O57,'07 3102'!O57,'07 3103'!O57,'07 3107'!O57)</f>
        <v>64.02499999999999</v>
      </c>
      <c r="P57" s="35">
        <f>AVERAGE('07 3101'!P57,'07 3102'!P57,'07 3103'!P57,'07 3107'!P57)</f>
        <v>9.224999999999998</v>
      </c>
      <c r="Q57" s="36">
        <f>AVERAGE('07 3101'!Q57,'07 3102'!Q57,'07 3103'!Q57,'07 3107'!Q57)</f>
        <v>74.1</v>
      </c>
      <c r="R57" s="76">
        <f>AVERAGE('07 3101'!R57,'07 3102'!R57,'07 3103'!R57,'07 3107'!R57)</f>
        <v>1188.75</v>
      </c>
      <c r="S57" s="34">
        <f>AVERAGE('07 3101'!S57,'07 3102'!S57,'07 3103'!S57,'07 3107'!S57)</f>
        <v>4</v>
      </c>
    </row>
    <row r="58" spans="1:19" ht="12.75">
      <c r="A58" s="78">
        <v>54</v>
      </c>
      <c r="B58" s="31" t="s">
        <v>77</v>
      </c>
      <c r="C58" s="31" t="s">
        <v>170</v>
      </c>
      <c r="D58" s="31"/>
      <c r="E58" s="9" t="s">
        <v>76</v>
      </c>
      <c r="F58" s="101">
        <f>AVERAGE('07 3101'!F58,'07 3102'!F58,'07 3103'!F58,'07 3107'!F58)</f>
        <v>14.75</v>
      </c>
      <c r="G58" s="140">
        <f>AVERAGE('07 3101'!G58,'07 3102'!G58,'07 3103'!G58,'07 3107'!G58)</f>
        <v>83.85</v>
      </c>
      <c r="H58" s="35">
        <f>AVERAGE('07 3101'!H58,'07 3102'!H58,'07 3103'!H58,'07 3107'!H58)</f>
        <v>65.9</v>
      </c>
      <c r="I58" s="36">
        <f>AVERAGE('07 3101'!I58,'07 3102'!I58,'07 3103'!I58,'07 3107'!I58)</f>
        <v>13.275</v>
      </c>
      <c r="J58" s="37">
        <f>AVERAGE('07 3101'!J58,'07 3102'!J58,'07 3103'!J58,'07 3107'!J58)</f>
        <v>0.44999999999999996</v>
      </c>
      <c r="K58" s="37">
        <f>AVERAGE('07 3101'!K58,'07 3102'!K58,'07 3103'!K58,'07 3107'!K58)</f>
        <v>1.59</v>
      </c>
      <c r="L58" s="35"/>
      <c r="M58" s="36">
        <f>AVERAGE('07 3101'!M58,'07 3102'!M58,'07 3103'!M58,'07 3107'!M58)</f>
        <v>4.75</v>
      </c>
      <c r="N58" s="36">
        <f>AVERAGE('07 3101'!N58,'07 3102'!N58,'07 3103'!N58,'07 3107'!N58)</f>
        <v>7.6000000000000005</v>
      </c>
      <c r="O58" s="36">
        <f>AVERAGE('07 3101'!O58,'07 3102'!O58,'07 3103'!O58,'07 3107'!O58)</f>
        <v>63.675000000000004</v>
      </c>
      <c r="P58" s="35">
        <f>AVERAGE('07 3101'!P58,'07 3102'!P58,'07 3103'!P58,'07 3107'!P58)</f>
        <v>14.5</v>
      </c>
      <c r="Q58" s="36">
        <f>AVERAGE('07 3101'!Q58,'07 3102'!Q58,'07 3103'!Q58,'07 3107'!Q58)</f>
        <v>75.625</v>
      </c>
      <c r="R58" s="76">
        <f>AVERAGE('07 3101'!R58,'07 3102'!R58,'07 3103'!R58,'07 3107'!R58)</f>
        <v>1198.75</v>
      </c>
      <c r="S58" s="34">
        <f>AVERAGE('07 3101'!S58,'07 3102'!S58,'07 3103'!S58,'07 3107'!S58)</f>
        <v>4</v>
      </c>
    </row>
    <row r="59" spans="1:19" ht="12.75">
      <c r="A59" s="78">
        <v>55</v>
      </c>
      <c r="B59" s="31" t="s">
        <v>73</v>
      </c>
      <c r="C59" s="31" t="s">
        <v>74</v>
      </c>
      <c r="D59" s="79" t="s">
        <v>119</v>
      </c>
      <c r="E59" s="9" t="s">
        <v>25</v>
      </c>
      <c r="F59" s="101">
        <f>AVERAGE('07 3101'!F59,'07 3102'!F59,'07 3103'!F59,'07 3107'!F59)</f>
        <v>14.775</v>
      </c>
      <c r="G59" s="140">
        <f>AVERAGE('07 3101'!G59,'07 3102'!G59,'07 3103'!G59,'07 3107'!G59)</f>
        <v>77.175</v>
      </c>
      <c r="H59" s="35">
        <f>AVERAGE('07 3101'!H59,'07 3102'!H59,'07 3103'!H59,'07 3107'!H59)</f>
        <v>64.65</v>
      </c>
      <c r="I59" s="36">
        <f>AVERAGE('07 3101'!I59,'07 3102'!I59,'07 3103'!I59,'07 3107'!I59)</f>
        <v>13</v>
      </c>
      <c r="J59" s="37">
        <f>AVERAGE('07 3101'!J59,'07 3102'!J59,'07 3103'!J59,'07 3107'!J59)</f>
        <v>0.46749999999999997</v>
      </c>
      <c r="K59" s="37">
        <f>AVERAGE('07 3101'!K59,'07 3102'!K59,'07 3103'!K59,'07 3107'!K59)</f>
        <v>1.475</v>
      </c>
      <c r="L59" s="35"/>
      <c r="M59" s="36">
        <f>AVERAGE('07 3101'!M59,'07 3102'!M59,'07 3103'!M59,'07 3107'!M59)</f>
        <v>3.5</v>
      </c>
      <c r="N59" s="36">
        <f>AVERAGE('07 3101'!N59,'07 3102'!N59,'07 3103'!N59,'07 3107'!N59)</f>
        <v>3.6</v>
      </c>
      <c r="O59" s="36">
        <f>AVERAGE('07 3101'!O59,'07 3102'!O59,'07 3103'!O59,'07 3107'!O59)</f>
        <v>62.7</v>
      </c>
      <c r="P59" s="35">
        <f>AVERAGE('07 3101'!P59,'07 3102'!P59,'07 3103'!P59,'07 3107'!P59)</f>
        <v>4.25</v>
      </c>
      <c r="Q59" s="36">
        <f>AVERAGE('07 3101'!Q59,'07 3102'!Q59,'07 3103'!Q59,'07 3107'!Q59)</f>
        <v>72.9</v>
      </c>
      <c r="R59" s="76">
        <f>AVERAGE('07 3101'!R59,'07 3102'!R59,'07 3103'!R59,'07 3107'!R59)</f>
        <v>1005</v>
      </c>
      <c r="S59" s="34">
        <f>AVERAGE('07 3101'!S59,'07 3102'!S59,'07 3103'!S59,'07 3107'!S59)</f>
        <v>4</v>
      </c>
    </row>
    <row r="60" spans="1:19" ht="12.75">
      <c r="A60" s="78">
        <v>56</v>
      </c>
      <c r="B60" s="31" t="s">
        <v>75</v>
      </c>
      <c r="C60" s="31" t="s">
        <v>171</v>
      </c>
      <c r="D60" s="79" t="s">
        <v>119</v>
      </c>
      <c r="E60" s="9" t="s">
        <v>25</v>
      </c>
      <c r="F60" s="101">
        <f>AVERAGE('07 3101'!F60,'07 3102'!F60,'07 3103'!F60,'07 3107'!F60)</f>
        <v>13.524999999999999</v>
      </c>
      <c r="G60" s="140">
        <f>AVERAGE('07 3101'!G60,'07 3102'!G60,'07 3103'!G60,'07 3107'!G60)</f>
        <v>79.72500000000001</v>
      </c>
      <c r="H60" s="35">
        <f>AVERAGE('07 3101'!H60,'07 3102'!H60,'07 3103'!H60,'07 3107'!H60)</f>
        <v>67.275</v>
      </c>
      <c r="I60" s="36">
        <f>AVERAGE('07 3101'!I60,'07 3102'!I60,'07 3103'!I60,'07 3107'!I60)</f>
        <v>12</v>
      </c>
      <c r="J60" s="37">
        <f>AVERAGE('07 3101'!J60,'07 3102'!J60,'07 3103'!J60,'07 3107'!J60)</f>
        <v>0.43499999999999994</v>
      </c>
      <c r="K60" s="37">
        <f>AVERAGE('07 3101'!K60,'07 3102'!K60,'07 3103'!K60,'07 3107'!K60)</f>
        <v>1.575</v>
      </c>
      <c r="L60" s="35"/>
      <c r="M60" s="36">
        <f>AVERAGE('07 3101'!M60,'07 3102'!M60,'07 3103'!M60,'07 3107'!M60)</f>
        <v>4.5</v>
      </c>
      <c r="N60" s="36">
        <f>AVERAGE('07 3101'!N60,'07 3102'!N60,'07 3103'!N60,'07 3107'!N60)</f>
        <v>5.575</v>
      </c>
      <c r="O60" s="36">
        <f>AVERAGE('07 3101'!O60,'07 3102'!O60,'07 3103'!O60,'07 3107'!O60)</f>
        <v>62.775</v>
      </c>
      <c r="P60" s="35">
        <f>AVERAGE('07 3101'!P60,'07 3102'!P60,'07 3103'!P60,'07 3107'!P60)</f>
        <v>8.65</v>
      </c>
      <c r="Q60" s="36">
        <f>AVERAGE('07 3101'!Q60,'07 3102'!Q60,'07 3103'!Q60,'07 3107'!Q60)</f>
        <v>76.1</v>
      </c>
      <c r="R60" s="76">
        <f>AVERAGE('07 3101'!R60,'07 3102'!R60,'07 3103'!R60,'07 3107'!R60)</f>
        <v>1023.75</v>
      </c>
      <c r="S60" s="34">
        <f>AVERAGE('07 3101'!S60,'07 3102'!S60,'07 3103'!S60,'07 3107'!S60)</f>
        <v>4</v>
      </c>
    </row>
    <row r="61" spans="1:19" ht="12.75">
      <c r="A61" s="78">
        <v>57</v>
      </c>
      <c r="B61" s="31" t="s">
        <v>172</v>
      </c>
      <c r="C61" s="31" t="s">
        <v>173</v>
      </c>
      <c r="D61" s="79" t="s">
        <v>119</v>
      </c>
      <c r="E61" s="9" t="s">
        <v>25</v>
      </c>
      <c r="F61" s="101">
        <f>AVERAGE('07 3101'!F61,'07 3102'!F61,'07 3103'!F61,'07 3107'!F61)</f>
        <v>14.3</v>
      </c>
      <c r="G61" s="140">
        <f>AVERAGE('07 3101'!G61,'07 3102'!G61,'07 3103'!G61,'07 3107'!G61)</f>
        <v>78.325</v>
      </c>
      <c r="H61" s="35">
        <f>AVERAGE('07 3101'!H61,'07 3102'!H61,'07 3103'!H61,'07 3107'!H61)</f>
        <v>66.375</v>
      </c>
      <c r="I61" s="36">
        <f>AVERAGE('07 3101'!I61,'07 3102'!I61,'07 3103'!I61,'07 3107'!I61)</f>
        <v>12.7</v>
      </c>
      <c r="J61" s="37">
        <f>AVERAGE('07 3101'!J61,'07 3102'!J61,'07 3103'!J61,'07 3107'!J61)</f>
        <v>0.42</v>
      </c>
      <c r="K61" s="37">
        <f>AVERAGE('07 3101'!K61,'07 3102'!K61,'07 3103'!K61,'07 3107'!K61)</f>
        <v>1.5225</v>
      </c>
      <c r="L61" s="35"/>
      <c r="M61" s="36">
        <f>AVERAGE('07 3101'!M61,'07 3102'!M61,'07 3103'!M61,'07 3107'!M61)</f>
        <v>4.25</v>
      </c>
      <c r="N61" s="36">
        <f>AVERAGE('07 3101'!N61,'07 3102'!N61,'07 3103'!N61,'07 3107'!N61)</f>
        <v>4.7</v>
      </c>
      <c r="O61" s="36">
        <f>AVERAGE('07 3101'!O61,'07 3102'!O61,'07 3103'!O61,'07 3107'!O61)</f>
        <v>63.574999999999996</v>
      </c>
      <c r="P61" s="35">
        <f>AVERAGE('07 3101'!P61,'07 3102'!P61,'07 3103'!P61,'07 3107'!P61)</f>
        <v>5.300000000000001</v>
      </c>
      <c r="Q61" s="36">
        <f>AVERAGE('07 3101'!Q61,'07 3102'!Q61,'07 3103'!Q61,'07 3107'!Q61)</f>
        <v>72.27499999999999</v>
      </c>
      <c r="R61" s="76">
        <f>AVERAGE('07 3101'!R61,'07 3102'!R61,'07 3103'!R61,'07 3107'!R61)</f>
        <v>1105</v>
      </c>
      <c r="S61" s="34">
        <f>AVERAGE('07 3101'!S61,'07 3102'!S61,'07 3103'!S61,'07 3107'!S61)</f>
        <v>3.75</v>
      </c>
    </row>
    <row r="62" spans="1:19" ht="12.75">
      <c r="A62" s="78">
        <v>58</v>
      </c>
      <c r="B62" s="31" t="s">
        <v>69</v>
      </c>
      <c r="C62" s="31" t="s">
        <v>70</v>
      </c>
      <c r="D62" s="79" t="s">
        <v>117</v>
      </c>
      <c r="E62" s="9" t="s">
        <v>25</v>
      </c>
      <c r="F62" s="101">
        <f>AVERAGE('07 3101'!F62,'07 3102'!F62,'07 3103'!F62,'07 3107'!F62)</f>
        <v>13.725</v>
      </c>
      <c r="G62" s="140">
        <f>AVERAGE('07 3101'!G62,'07 3102'!G62,'07 3103'!G62,'07 3107'!G62)</f>
        <v>83.725</v>
      </c>
      <c r="H62" s="35">
        <f>AVERAGE('07 3101'!H62,'07 3102'!H62,'07 3103'!H62,'07 3107'!H62)</f>
        <v>66.8</v>
      </c>
      <c r="I62" s="36">
        <f>AVERAGE('07 3101'!I62,'07 3102'!I62,'07 3103'!I62,'07 3107'!I62)</f>
        <v>11.975</v>
      </c>
      <c r="J62" s="37">
        <f>AVERAGE('07 3101'!J62,'07 3102'!J62,'07 3103'!J62,'07 3107'!J62)</f>
        <v>0.425</v>
      </c>
      <c r="K62" s="37">
        <f>AVERAGE('07 3101'!K62,'07 3102'!K62,'07 3103'!K62,'07 3107'!K62)</f>
        <v>1.585</v>
      </c>
      <c r="L62" s="35"/>
      <c r="M62" s="36">
        <f>AVERAGE('07 3101'!M62,'07 3102'!M62,'07 3103'!M62,'07 3107'!M62)</f>
        <v>5</v>
      </c>
      <c r="N62" s="36">
        <f>AVERAGE('07 3101'!N62,'07 3102'!N62,'07 3103'!N62,'07 3107'!N62)</f>
        <v>6.1</v>
      </c>
      <c r="O62" s="36">
        <f>AVERAGE('07 3101'!O62,'07 3102'!O62,'07 3103'!O62,'07 3107'!O62)</f>
        <v>62.75</v>
      </c>
      <c r="P62" s="35">
        <f>AVERAGE('07 3101'!P62,'07 3102'!P62,'07 3103'!P62,'07 3107'!P62)</f>
        <v>10.975</v>
      </c>
      <c r="Q62" s="36">
        <f>AVERAGE('07 3101'!Q62,'07 3102'!Q62,'07 3103'!Q62,'07 3107'!Q62)</f>
        <v>77.2</v>
      </c>
      <c r="R62" s="76">
        <f>AVERAGE('07 3101'!R62,'07 3102'!R62,'07 3103'!R62,'07 3107'!R62)</f>
        <v>1000</v>
      </c>
      <c r="S62" s="34">
        <f>AVERAGE('07 3101'!S62,'07 3102'!S62,'07 3103'!S62,'07 3107'!S62)</f>
        <v>3.75</v>
      </c>
    </row>
    <row r="63" spans="1:19" ht="12.75">
      <c r="A63" s="78">
        <v>59</v>
      </c>
      <c r="B63" s="31" t="s">
        <v>63</v>
      </c>
      <c r="C63" s="31" t="s">
        <v>64</v>
      </c>
      <c r="D63" s="79" t="s">
        <v>117</v>
      </c>
      <c r="E63" s="9" t="s">
        <v>25</v>
      </c>
      <c r="F63" s="101">
        <f>AVERAGE('07 3101'!F63,'07 3102'!F63,'07 3103'!F63,'07 3107'!F63)</f>
        <v>14.150000000000002</v>
      </c>
      <c r="G63" s="140">
        <f>AVERAGE('07 3101'!G63,'07 3102'!G63,'07 3103'!G63,'07 3107'!G63)</f>
        <v>82.14999999999999</v>
      </c>
      <c r="H63" s="35">
        <f>AVERAGE('07 3101'!H63,'07 3102'!H63,'07 3103'!H63,'07 3107'!H63)</f>
        <v>65.95</v>
      </c>
      <c r="I63" s="36">
        <f>AVERAGE('07 3101'!I63,'07 3102'!I63,'07 3103'!I63,'07 3107'!I63)</f>
        <v>12.5</v>
      </c>
      <c r="J63" s="37">
        <f>AVERAGE('07 3101'!J63,'07 3102'!J63,'07 3103'!J63,'07 3107'!J63)</f>
        <v>0.425</v>
      </c>
      <c r="K63" s="37">
        <f>AVERAGE('07 3101'!K63,'07 3102'!K63,'07 3103'!K63,'07 3107'!K63)</f>
        <v>1.6075</v>
      </c>
      <c r="L63" s="35"/>
      <c r="M63" s="36">
        <f>AVERAGE('07 3101'!M63,'07 3102'!M63,'07 3103'!M63,'07 3107'!M63)</f>
        <v>5.25</v>
      </c>
      <c r="N63" s="36">
        <f>AVERAGE('07 3101'!N63,'07 3102'!N63,'07 3103'!N63,'07 3107'!N63)</f>
        <v>7.05</v>
      </c>
      <c r="O63" s="36">
        <f>AVERAGE('07 3101'!O63,'07 3102'!O63,'07 3103'!O63,'07 3107'!O63)</f>
        <v>63.575</v>
      </c>
      <c r="P63" s="35">
        <f>AVERAGE('07 3101'!P63,'07 3102'!P63,'07 3103'!P63,'07 3107'!P63)</f>
        <v>12.274999999999999</v>
      </c>
      <c r="Q63" s="36">
        <f>AVERAGE('07 3101'!Q63,'07 3102'!Q63,'07 3103'!Q63,'07 3107'!Q63)</f>
        <v>77.9</v>
      </c>
      <c r="R63" s="76">
        <f>AVERAGE('07 3101'!R63,'07 3102'!R63,'07 3103'!R63,'07 3107'!R63)</f>
        <v>1078.75</v>
      </c>
      <c r="S63" s="34">
        <f>AVERAGE('07 3101'!S63,'07 3102'!S63,'07 3103'!S63,'07 3107'!S63)</f>
        <v>4</v>
      </c>
    </row>
    <row r="64" spans="1:19" ht="12.75">
      <c r="A64" s="78">
        <v>60</v>
      </c>
      <c r="B64" s="31" t="s">
        <v>71</v>
      </c>
      <c r="C64" s="31" t="s">
        <v>174</v>
      </c>
      <c r="D64" s="79" t="s">
        <v>117</v>
      </c>
      <c r="E64" s="9" t="s">
        <v>25</v>
      </c>
      <c r="F64" s="101">
        <f>AVERAGE('07 3101'!F64,'07 3102'!F64,'07 3103'!F64,'07 3107'!F64)</f>
        <v>13.8</v>
      </c>
      <c r="G64" s="140">
        <f>AVERAGE('07 3101'!G64,'07 3102'!G64,'07 3103'!G64,'07 3107'!G64)</f>
        <v>75.725</v>
      </c>
      <c r="H64" s="35">
        <f>AVERAGE('07 3101'!H64,'07 3102'!H64,'07 3103'!H64,'07 3107'!H64)</f>
        <v>66.275</v>
      </c>
      <c r="I64" s="36">
        <f>AVERAGE('07 3101'!I64,'07 3102'!I64,'07 3103'!I64,'07 3107'!I64)</f>
        <v>12.15</v>
      </c>
      <c r="J64" s="37">
        <f>AVERAGE('07 3101'!J64,'07 3102'!J64,'07 3103'!J64,'07 3107'!J64)</f>
        <v>0.41500000000000004</v>
      </c>
      <c r="K64" s="37">
        <f>AVERAGE('07 3101'!K64,'07 3102'!K64,'07 3103'!K64,'07 3107'!K64)</f>
        <v>1.6275</v>
      </c>
      <c r="L64" s="35"/>
      <c r="M64" s="36">
        <f>AVERAGE('07 3101'!M64,'07 3102'!M64,'07 3103'!M64,'07 3107'!M64)</f>
        <v>4.5</v>
      </c>
      <c r="N64" s="36">
        <f>AVERAGE('07 3101'!N64,'07 3102'!N64,'07 3103'!N64,'07 3107'!N64)</f>
        <v>5.975</v>
      </c>
      <c r="O64" s="36">
        <f>AVERAGE('07 3101'!O64,'07 3102'!O64,'07 3103'!O64,'07 3107'!O64)</f>
        <v>63.1</v>
      </c>
      <c r="P64" s="35">
        <f>AVERAGE('07 3101'!P64,'07 3102'!P64,'07 3103'!P64,'07 3107'!P64)</f>
        <v>8.825000000000001</v>
      </c>
      <c r="Q64" s="36">
        <f>AVERAGE('07 3101'!Q64,'07 3102'!Q64,'07 3103'!Q64,'07 3107'!Q64)</f>
        <v>74.05</v>
      </c>
      <c r="R64" s="76">
        <f>AVERAGE('07 3101'!R64,'07 3102'!R64,'07 3103'!R64,'07 3107'!R64)</f>
        <v>1082.5</v>
      </c>
      <c r="S64" s="34">
        <f>AVERAGE('07 3101'!S64,'07 3102'!S64,'07 3103'!S64,'07 3107'!S64)</f>
        <v>4</v>
      </c>
    </row>
    <row r="65" spans="1:19" ht="12.75">
      <c r="A65" s="78">
        <v>61</v>
      </c>
      <c r="B65" s="31" t="s">
        <v>72</v>
      </c>
      <c r="C65" s="31" t="s">
        <v>175</v>
      </c>
      <c r="D65" s="79" t="s">
        <v>117</v>
      </c>
      <c r="E65" s="9" t="s">
        <v>25</v>
      </c>
      <c r="F65" s="101">
        <f>AVERAGE('07 3101'!F65,'07 3102'!F65,'07 3103'!F65,'07 3107'!F65)</f>
        <v>13.525</v>
      </c>
      <c r="G65" s="140">
        <f>AVERAGE('07 3101'!G65,'07 3102'!G65,'07 3103'!G65,'07 3107'!G65)</f>
        <v>80.65</v>
      </c>
      <c r="H65" s="35">
        <f>AVERAGE('07 3101'!H65,'07 3102'!H65,'07 3103'!H65,'07 3107'!H65)</f>
        <v>66.85</v>
      </c>
      <c r="I65" s="36">
        <f>AVERAGE('07 3101'!I65,'07 3102'!I65,'07 3103'!I65,'07 3107'!I65)</f>
        <v>12.274999999999999</v>
      </c>
      <c r="J65" s="37">
        <f>AVERAGE('07 3101'!J65,'07 3102'!J65,'07 3103'!J65,'07 3107'!J65)</f>
        <v>0.4375</v>
      </c>
      <c r="K65" s="37">
        <f>AVERAGE('07 3101'!K65,'07 3102'!K65,'07 3103'!K65,'07 3107'!K65)</f>
        <v>1.5675000000000001</v>
      </c>
      <c r="L65" s="35"/>
      <c r="M65" s="36">
        <f>AVERAGE('07 3101'!M65,'07 3102'!M65,'07 3103'!M65,'07 3107'!M65)</f>
        <v>4</v>
      </c>
      <c r="N65" s="36">
        <f>AVERAGE('07 3101'!N65,'07 3102'!N65,'07 3103'!N65,'07 3107'!N65)</f>
        <v>6.15</v>
      </c>
      <c r="O65" s="36">
        <f>AVERAGE('07 3101'!O65,'07 3102'!O65,'07 3103'!O65,'07 3107'!O65)</f>
        <v>62.95</v>
      </c>
      <c r="P65" s="35">
        <f>AVERAGE('07 3101'!P65,'07 3102'!P65,'07 3103'!P65,'07 3107'!P65)</f>
        <v>7.425</v>
      </c>
      <c r="Q65" s="36">
        <f>AVERAGE('07 3101'!Q65,'07 3102'!Q65,'07 3103'!Q65,'07 3107'!Q65)</f>
        <v>73.27499999999999</v>
      </c>
      <c r="R65" s="76">
        <f>AVERAGE('07 3101'!R65,'07 3102'!R65,'07 3103'!R65,'07 3107'!R65)</f>
        <v>1062.5</v>
      </c>
      <c r="S65" s="34">
        <f>AVERAGE('07 3101'!S65,'07 3102'!S65,'07 3103'!S65,'07 3107'!S65)</f>
        <v>4</v>
      </c>
    </row>
    <row r="66" spans="1:19" ht="12.75">
      <c r="A66" s="78">
        <v>62</v>
      </c>
      <c r="B66" s="31" t="s">
        <v>67</v>
      </c>
      <c r="C66" s="31" t="s">
        <v>68</v>
      </c>
      <c r="D66" s="79" t="s">
        <v>117</v>
      </c>
      <c r="E66" s="9" t="s">
        <v>25</v>
      </c>
      <c r="F66" s="101">
        <f>AVERAGE('07 3101'!F66,'07 3102'!F66,'07 3103'!F66,'07 3107'!F66)</f>
        <v>14.350000000000001</v>
      </c>
      <c r="G66" s="140">
        <f>AVERAGE('07 3101'!G66,'07 3102'!G66,'07 3103'!G66,'07 3107'!G66)</f>
        <v>74.325</v>
      </c>
      <c r="H66" s="35">
        <f>AVERAGE('07 3101'!H66,'07 3102'!H66,'07 3103'!H66,'07 3107'!H66)</f>
        <v>63.4</v>
      </c>
      <c r="I66" s="36">
        <f>AVERAGE('07 3101'!I66,'07 3102'!I66,'07 3103'!I66,'07 3107'!I66)</f>
        <v>12.475</v>
      </c>
      <c r="J66" s="37">
        <f>AVERAGE('07 3101'!J66,'07 3102'!J66,'07 3103'!J66,'07 3107'!J66)</f>
        <v>0.4575</v>
      </c>
      <c r="K66" s="37">
        <f>AVERAGE('07 3101'!K66,'07 3102'!K66,'07 3103'!K66,'07 3107'!K66)</f>
        <v>1.63</v>
      </c>
      <c r="L66" s="35"/>
      <c r="M66" s="36">
        <f>AVERAGE('07 3101'!M66,'07 3102'!M66,'07 3103'!M66,'07 3107'!M66)</f>
        <v>4.75</v>
      </c>
      <c r="N66" s="36">
        <f>AVERAGE('07 3101'!N66,'07 3102'!N66,'07 3103'!N66,'07 3107'!N66)</f>
        <v>6.199999999999999</v>
      </c>
      <c r="O66" s="36">
        <f>AVERAGE('07 3101'!O66,'07 3102'!O66,'07 3103'!O66,'07 3107'!O66)</f>
        <v>62.64999999999999</v>
      </c>
      <c r="P66" s="35">
        <f>AVERAGE('07 3101'!P66,'07 3102'!P66,'07 3103'!P66,'07 3107'!P66)</f>
        <v>8.925</v>
      </c>
      <c r="Q66" s="36">
        <f>AVERAGE('07 3101'!Q66,'07 3102'!Q66,'07 3103'!Q66,'07 3107'!Q66)</f>
        <v>74.22500000000001</v>
      </c>
      <c r="R66" s="76">
        <f>AVERAGE('07 3101'!R66,'07 3102'!R66,'07 3103'!R66,'07 3107'!R66)</f>
        <v>1070</v>
      </c>
      <c r="S66" s="34">
        <f>AVERAGE('07 3101'!S66,'07 3102'!S66,'07 3103'!S66,'07 3107'!S66)</f>
        <v>4</v>
      </c>
    </row>
    <row r="67" spans="1:19" ht="12.75">
      <c r="A67" s="78">
        <v>63</v>
      </c>
      <c r="B67" s="31" t="s">
        <v>176</v>
      </c>
      <c r="C67" s="31" t="s">
        <v>176</v>
      </c>
      <c r="D67" s="79" t="s">
        <v>177</v>
      </c>
      <c r="E67" s="9" t="s">
        <v>76</v>
      </c>
      <c r="F67" s="101">
        <f>AVERAGE('07 3101'!F67,'07 3102'!F67,'07 3103'!F67,'07 3107'!F67)</f>
        <v>15.725</v>
      </c>
      <c r="G67" s="140">
        <f>AVERAGE('07 3101'!G67,'07 3102'!G67,'07 3103'!G67,'07 3107'!G67)</f>
        <v>81.225</v>
      </c>
      <c r="H67" s="35">
        <f>AVERAGE('07 3101'!H67,'07 3102'!H67,'07 3103'!H67,'07 3107'!H67)</f>
        <v>62.47500000000001</v>
      </c>
      <c r="I67" s="36">
        <f>AVERAGE('07 3101'!I67,'07 3102'!I67,'07 3103'!I67,'07 3107'!I67)</f>
        <v>14.05</v>
      </c>
      <c r="J67" s="37">
        <f>AVERAGE('07 3101'!J67,'07 3102'!J67,'07 3103'!J67,'07 3107'!J67)</f>
        <v>0.45249999999999996</v>
      </c>
      <c r="K67" s="37">
        <f>AVERAGE('07 3101'!K67,'07 3102'!K67,'07 3103'!K67,'07 3107'!K67)</f>
        <v>1.6775</v>
      </c>
      <c r="L67" s="35"/>
      <c r="M67" s="36">
        <f>AVERAGE('07 3101'!M67,'07 3102'!M67,'07 3103'!M67,'07 3107'!M67)</f>
        <v>4.25</v>
      </c>
      <c r="N67" s="36">
        <f>AVERAGE('07 3101'!N67,'07 3102'!N67,'07 3103'!N67,'07 3107'!N67)</f>
        <v>4</v>
      </c>
      <c r="O67" s="36">
        <f>AVERAGE('07 3101'!O67,'07 3102'!O67,'07 3103'!O67,'07 3107'!O67)</f>
        <v>64.45</v>
      </c>
      <c r="P67" s="35">
        <f>AVERAGE('07 3101'!P67,'07 3102'!P67,'07 3103'!P67,'07 3107'!P67)</f>
        <v>4.975</v>
      </c>
      <c r="Q67" s="36">
        <f>AVERAGE('07 3101'!Q67,'07 3102'!Q67,'07 3103'!Q67,'07 3107'!Q67)</f>
        <v>74.4</v>
      </c>
      <c r="R67" s="76">
        <f>AVERAGE('07 3101'!R67,'07 3102'!R67,'07 3103'!R67,'07 3107'!R67)</f>
        <v>1211.25</v>
      </c>
      <c r="S67" s="34">
        <f>AVERAGE('07 3101'!S67,'07 3102'!S67,'07 3103'!S67,'07 3107'!S67)</f>
        <v>3.75</v>
      </c>
    </row>
    <row r="68" spans="1:19" ht="13.5" thickBot="1">
      <c r="A68" s="80">
        <v>64</v>
      </c>
      <c r="B68" s="41" t="s">
        <v>178</v>
      </c>
      <c r="C68" s="41" t="s">
        <v>179</v>
      </c>
      <c r="D68" s="81" t="s">
        <v>177</v>
      </c>
      <c r="E68" s="49" t="s">
        <v>76</v>
      </c>
      <c r="F68" s="103">
        <f>AVERAGE('07 3101'!F68,'07 3102'!F68,'07 3103'!F68,'07 3107'!F68)</f>
        <v>13.45</v>
      </c>
      <c r="G68" s="141">
        <f>AVERAGE('07 3101'!G68,'07 3102'!G68,'07 3103'!G68,'07 3107'!G68)</f>
        <v>67.625</v>
      </c>
      <c r="H68" s="45">
        <f>AVERAGE('07 3101'!H68,'07 3102'!H68,'07 3103'!H68,'07 3107'!H68)</f>
        <v>63.875</v>
      </c>
      <c r="I68" s="46">
        <f>AVERAGE('07 3101'!I68,'07 3102'!I68,'07 3103'!I68,'07 3107'!I68)</f>
        <v>11.850000000000001</v>
      </c>
      <c r="J68" s="47">
        <f>AVERAGE('07 3101'!J68,'07 3102'!J68,'07 3103'!J68,'07 3107'!J68)</f>
        <v>0.42</v>
      </c>
      <c r="K68" s="47">
        <f>AVERAGE('07 3101'!K68,'07 3102'!K68,'07 3103'!K68,'07 3107'!K68)</f>
        <v>1.6175</v>
      </c>
      <c r="L68" s="45"/>
      <c r="M68" s="46">
        <f>AVERAGE('07 3101'!M68,'07 3102'!M68,'07 3103'!M68,'07 3107'!M68)</f>
        <v>3.75</v>
      </c>
      <c r="N68" s="46">
        <f>AVERAGE('07 3101'!N68,'07 3102'!N68,'07 3103'!N68,'07 3107'!N68)</f>
        <v>6.175</v>
      </c>
      <c r="O68" s="46">
        <f>AVERAGE('07 3101'!O68,'07 3102'!O68,'07 3103'!O68,'07 3107'!O68)</f>
        <v>60.775000000000006</v>
      </c>
      <c r="P68" s="45">
        <f>AVERAGE('07 3101'!P68,'07 3102'!P68,'07 3103'!P68,'07 3107'!P68)</f>
        <v>8.9</v>
      </c>
      <c r="Q68" s="46">
        <f>AVERAGE('07 3101'!Q68,'07 3102'!Q68,'07 3103'!Q68,'07 3107'!Q68)</f>
        <v>71.35</v>
      </c>
      <c r="R68" s="138">
        <f>AVERAGE('07 3101'!R68,'07 3102'!R68,'07 3103'!R68,'07 3107'!R68)</f>
        <v>1103.75</v>
      </c>
      <c r="S68" s="44">
        <f>AVERAGE('07 3101'!S68,'07 3102'!S68,'07 3103'!S68,'07 3107'!S68)</f>
        <v>3.75</v>
      </c>
    </row>
    <row r="69" spans="1:19" ht="12.75">
      <c r="A69" s="51" t="s">
        <v>180</v>
      </c>
      <c r="B69" s="105"/>
      <c r="D69" s="51" t="s">
        <v>78</v>
      </c>
      <c r="F69" s="52">
        <f aca="true" t="shared" si="0" ref="F69:K69">MIN(F5:F68)</f>
        <v>13.350000000000001</v>
      </c>
      <c r="G69" s="53">
        <f t="shared" si="0"/>
        <v>54.75</v>
      </c>
      <c r="H69" s="52">
        <f t="shared" si="0"/>
        <v>62.47500000000001</v>
      </c>
      <c r="I69" s="52">
        <f t="shared" si="0"/>
        <v>11.850000000000001</v>
      </c>
      <c r="J69" s="54">
        <f t="shared" si="0"/>
        <v>0.38750000000000007</v>
      </c>
      <c r="K69" s="54">
        <f t="shared" si="0"/>
        <v>1.4500000000000002</v>
      </c>
      <c r="L69" s="52"/>
      <c r="M69" s="52">
        <f aca="true" t="shared" si="1" ref="M69:S69">MIN(M5:M68)</f>
        <v>2</v>
      </c>
      <c r="N69" s="52">
        <f t="shared" si="1"/>
        <v>2.95</v>
      </c>
      <c r="O69" s="52">
        <f t="shared" si="1"/>
        <v>60.775000000000006</v>
      </c>
      <c r="P69" s="52">
        <f t="shared" si="1"/>
        <v>2.925</v>
      </c>
      <c r="Q69" s="52">
        <f t="shared" si="1"/>
        <v>70.5</v>
      </c>
      <c r="R69" s="53">
        <f t="shared" si="1"/>
        <v>1000</v>
      </c>
      <c r="S69" s="53">
        <f t="shared" si="1"/>
        <v>3</v>
      </c>
    </row>
    <row r="70" spans="1:19" ht="12.75">
      <c r="A70" s="51" t="s">
        <v>180</v>
      </c>
      <c r="D70" s="51" t="s">
        <v>79</v>
      </c>
      <c r="F70" s="52">
        <f>MAX(F5:F68)</f>
        <v>15.975</v>
      </c>
      <c r="G70" s="53">
        <f>MAX(G5:G68)</f>
        <v>90.55000000000001</v>
      </c>
      <c r="H70" s="52">
        <f>MAX(H5:H68)</f>
        <v>69.45</v>
      </c>
      <c r="I70" s="52">
        <f aca="true" t="shared" si="2" ref="I70:S70">MAX(I5:I68)</f>
        <v>14.15</v>
      </c>
      <c r="J70" s="54">
        <f t="shared" si="2"/>
        <v>0.4825</v>
      </c>
      <c r="K70" s="54">
        <f t="shared" si="2"/>
        <v>1.8299999999999998</v>
      </c>
      <c r="L70" s="105"/>
      <c r="M70" s="52">
        <f t="shared" si="2"/>
        <v>5.25</v>
      </c>
      <c r="N70" s="52">
        <f t="shared" si="2"/>
        <v>7.6000000000000005</v>
      </c>
      <c r="O70" s="52">
        <f t="shared" si="2"/>
        <v>65.64999999999999</v>
      </c>
      <c r="P70" s="52">
        <f t="shared" si="2"/>
        <v>14.5</v>
      </c>
      <c r="Q70" s="52">
        <f t="shared" si="2"/>
        <v>78.475</v>
      </c>
      <c r="R70" s="53">
        <f t="shared" si="2"/>
        <v>1211.25</v>
      </c>
      <c r="S70" s="53">
        <f t="shared" si="2"/>
        <v>4</v>
      </c>
    </row>
    <row r="71" spans="1:19" ht="12.75">
      <c r="A71" s="51" t="s">
        <v>180</v>
      </c>
      <c r="D71" s="51" t="s">
        <v>80</v>
      </c>
      <c r="F71" s="52">
        <f>AVERAGE(F5:F68)</f>
        <v>14.230468750000002</v>
      </c>
      <c r="G71" s="53">
        <f>AVERAGE(G5:G68)</f>
        <v>76.03984375</v>
      </c>
      <c r="H71" s="52">
        <f>AVERAGE(H5:H68)</f>
        <v>66.43945312500001</v>
      </c>
      <c r="I71" s="52">
        <f aca="true" t="shared" si="3" ref="I71:S71">AVERAGE(I5:I68)</f>
        <v>12.620703125000002</v>
      </c>
      <c r="J71" s="54">
        <f t="shared" si="3"/>
        <v>0.42890625000000004</v>
      </c>
      <c r="K71" s="54">
        <f t="shared" si="3"/>
        <v>1.5719140624999999</v>
      </c>
      <c r="L71" s="52"/>
      <c r="M71" s="52">
        <f t="shared" si="3"/>
        <v>3.94921875</v>
      </c>
      <c r="N71" s="52">
        <f t="shared" si="3"/>
        <v>4.710156249999999</v>
      </c>
      <c r="O71" s="52">
        <f t="shared" si="3"/>
        <v>63.012109375</v>
      </c>
      <c r="P71" s="52">
        <f t="shared" si="3"/>
        <v>6.478515625000001</v>
      </c>
      <c r="Q71" s="52">
        <f t="shared" si="3"/>
        <v>73.26679687499998</v>
      </c>
      <c r="R71" s="53">
        <f t="shared" si="3"/>
        <v>1093.359375</v>
      </c>
      <c r="S71" s="53">
        <f t="shared" si="3"/>
        <v>3.80078125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Cereal Quality Lab</cp:lastModifiedBy>
  <cp:lastPrinted>2007-01-05T22:05:17Z</cp:lastPrinted>
  <dcterms:created xsi:type="dcterms:W3CDTF">1996-10-14T23:33:28Z</dcterms:created>
  <dcterms:modified xsi:type="dcterms:W3CDTF">2008-01-18T23:26:05Z</dcterms:modified>
  <cp:category/>
  <cp:version/>
  <cp:contentType/>
  <cp:contentStatus/>
</cp:coreProperties>
</file>