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4540" windowHeight="13485" activeTab="0"/>
  </bookViews>
  <sheets>
    <sheet name="Means Across Locations 2009" sheetId="1" r:id="rId1"/>
    <sheet name="09 3101" sheetId="2" r:id="rId2"/>
    <sheet name="09 3102" sheetId="3" r:id="rId3"/>
    <sheet name="09 3103" sheetId="4" r:id="rId4"/>
    <sheet name=" 09 3107" sheetId="5" r:id="rId5"/>
    <sheet name="09 0101 Noodles" sheetId="6" r:id="rId6"/>
  </sheets>
  <definedNames/>
  <calcPr fullCalcOnLoad="1"/>
</workbook>
</file>

<file path=xl/sharedStrings.xml><?xml version="1.0" encoding="utf-8"?>
<sst xmlns="http://schemas.openxmlformats.org/spreadsheetml/2006/main" count="1587" uniqueCount="139">
  <si>
    <t>CI</t>
  </si>
  <si>
    <t>THATCHER</t>
  </si>
  <si>
    <t>HRS</t>
  </si>
  <si>
    <t>M</t>
  </si>
  <si>
    <t>FORTUNA</t>
  </si>
  <si>
    <t>PI574642</t>
  </si>
  <si>
    <t>MCNEAL</t>
  </si>
  <si>
    <t>ND</t>
  </si>
  <si>
    <t>REEDER</t>
  </si>
  <si>
    <t>MH</t>
  </si>
  <si>
    <t>PI632252</t>
  </si>
  <si>
    <t>OUTLOOK</t>
  </si>
  <si>
    <t>PI633974</t>
  </si>
  <si>
    <t>CHOTEAU</t>
  </si>
  <si>
    <t>PI642366</t>
  </si>
  <si>
    <t>VIDA</t>
  </si>
  <si>
    <t>BZ992322</t>
  </si>
  <si>
    <t>HANK</t>
  </si>
  <si>
    <t>BZ992588</t>
  </si>
  <si>
    <t>CONAN</t>
  </si>
  <si>
    <t>BZ996434</t>
  </si>
  <si>
    <t>CORBIN</t>
  </si>
  <si>
    <t>ACS52610</t>
  </si>
  <si>
    <t>VOLT</t>
  </si>
  <si>
    <t>BZ999592</t>
  </si>
  <si>
    <t>ONEAL</t>
  </si>
  <si>
    <t>BZ9M1044</t>
  </si>
  <si>
    <t>JEDD</t>
  </si>
  <si>
    <t>AGRIPRO3</t>
  </si>
  <si>
    <t>FREYR</t>
  </si>
  <si>
    <t>AGRIPRO6</t>
  </si>
  <si>
    <t>KELBY</t>
  </si>
  <si>
    <t>AGRIPRO7</t>
  </si>
  <si>
    <t>KUNTZ</t>
  </si>
  <si>
    <t>AGRIPRO8</t>
  </si>
  <si>
    <t>AP604</t>
  </si>
  <si>
    <t>CL</t>
  </si>
  <si>
    <t>MT</t>
  </si>
  <si>
    <t>REEDER/MCNEAL//MCNEAL/WA7802</t>
  </si>
  <si>
    <t>CHOTEAU/REEDER</t>
  </si>
  <si>
    <t>CHOTEAU/HY369</t>
  </si>
  <si>
    <t>MT0223/MT0266</t>
  </si>
  <si>
    <t>MT9408/MT9406//REEDER</t>
  </si>
  <si>
    <t>MT0220/MT0261</t>
  </si>
  <si>
    <t>MT0220/MT0266</t>
  </si>
  <si>
    <t>MCNEAL/MT0245</t>
  </si>
  <si>
    <t>MCNEAL/MT0266</t>
  </si>
  <si>
    <t>WA7925/MCNEAL</t>
  </si>
  <si>
    <t>HANK/MT0249</t>
  </si>
  <si>
    <t>HANK/MT0266</t>
  </si>
  <si>
    <t>CHOTEAU/MT0245</t>
  </si>
  <si>
    <t>CHOTEAU/MT0249</t>
  </si>
  <si>
    <t>MT0245/NDSW0246</t>
  </si>
  <si>
    <t>MT0249/CHOTEAU</t>
  </si>
  <si>
    <t>MT0249/MT0266</t>
  </si>
  <si>
    <t>MT0249/SD3540</t>
  </si>
  <si>
    <t>MT0266/MT9955</t>
  </si>
  <si>
    <t>MTHW0771</t>
  </si>
  <si>
    <t>MTHW0202/CHOTEAU</t>
  </si>
  <si>
    <t>HWS</t>
  </si>
  <si>
    <t>MTHW0867</t>
  </si>
  <si>
    <t>ID597/MTHW0201</t>
  </si>
  <si>
    <t>AGRIPRO9</t>
  </si>
  <si>
    <t>JENNA</t>
  </si>
  <si>
    <t>AGRIPR10</t>
  </si>
  <si>
    <t>BRENNAN</t>
  </si>
  <si>
    <t>04S514112</t>
  </si>
  <si>
    <t>CHOTEAU/3*NORPRO</t>
  </si>
  <si>
    <t>04S51522</t>
  </si>
  <si>
    <t>CHOTEAU/4*NORPRO</t>
  </si>
  <si>
    <t>BZ902413W</t>
  </si>
  <si>
    <t>CONAN/AGAWAM</t>
  </si>
  <si>
    <t>BZ902413R</t>
  </si>
  <si>
    <t>BZ9M071006</t>
  </si>
  <si>
    <t>CORBIN/BZ9M3-1024///9705-MN1AxSIB</t>
  </si>
  <si>
    <t>NDSW0449</t>
  </si>
  <si>
    <t>MOTT</t>
  </si>
  <si>
    <t>LILLIAN</t>
  </si>
  <si>
    <t xml:space="preserve">CHOTEAU/REEDER </t>
  </si>
  <si>
    <t>2009 Advanced Spring Wheat Yield Trial Mill &amp; Bake</t>
  </si>
  <si>
    <t>Whole Grain Analysis</t>
  </si>
  <si>
    <t>Flour Analysis</t>
  </si>
  <si>
    <t>Mixograph Analysis</t>
  </si>
  <si>
    <t>Bake Analysis</t>
  </si>
  <si>
    <t>Sample No.</t>
  </si>
  <si>
    <t>Identity</t>
  </si>
  <si>
    <t>Pedigree</t>
  </si>
  <si>
    <t>Class</t>
  </si>
  <si>
    <t>Wheat Protein, % (12%m.b.)</t>
  </si>
  <si>
    <t>Single Kernel Hardness</t>
  </si>
  <si>
    <t>Flour Yield, %</t>
  </si>
  <si>
    <t>Flour Protein, % (14%m.b.)</t>
  </si>
  <si>
    <t>Flour Ash, %</t>
  </si>
  <si>
    <t>Wheat Ash, %</t>
  </si>
  <si>
    <t>Mixograph Type</t>
  </si>
  <si>
    <t>Mixing Tolerance</t>
  </si>
  <si>
    <t>Mixo Mixing Time, min</t>
  </si>
  <si>
    <t>Mixo Water Absorption, %</t>
  </si>
  <si>
    <t>Bake Mixing Time, min</t>
  </si>
  <si>
    <t>Bake Water Absorption, %</t>
  </si>
  <si>
    <t>Loaf Volume</t>
  </si>
  <si>
    <t>Crumb Grain Score</t>
  </si>
  <si>
    <t>PPO score</t>
  </si>
  <si>
    <t>Location:  3102 Havre, MT</t>
  </si>
  <si>
    <t>NURSERY MIN</t>
  </si>
  <si>
    <t>NURSERY MAX</t>
  </si>
  <si>
    <t>NURSERY AVE</t>
  </si>
  <si>
    <t>Location:  Means Across Locations</t>
  </si>
  <si>
    <t>Location:  3101 Bozeman, MT</t>
  </si>
  <si>
    <t>H</t>
  </si>
  <si>
    <t>CHOTEAU/REEDER(0310019-2)</t>
  </si>
  <si>
    <t>Location:  3103 Sidney, MT</t>
  </si>
  <si>
    <t>Location:  3107 Moccasin, MT</t>
  </si>
  <si>
    <t>2009 - 3101 Advanced Spring Wheat Yield Trial Noodle</t>
  </si>
  <si>
    <t>Location:  Bozeman Irrigated 2009</t>
  </si>
  <si>
    <t>Flour Color</t>
  </si>
  <si>
    <t>Noodle Color</t>
  </si>
  <si>
    <t>Texture Profile Analysis</t>
  </si>
  <si>
    <t>L* Brightness</t>
  </si>
  <si>
    <t>a* Green - Red</t>
  </si>
  <si>
    <t>b* Blue - Yellow</t>
  </si>
  <si>
    <t>L* at 0 hour (Brightness)</t>
  </si>
  <si>
    <t>a* at 0 hour (Green - Red)</t>
  </si>
  <si>
    <t>b* at 0 hour (Blue - Yellow)</t>
  </si>
  <si>
    <t>L* at 24 hour (Brightness)</t>
  </si>
  <si>
    <t>a* at 24 hour (Green - Red)</t>
  </si>
  <si>
    <t>b* at 24 hour (Blue - Yellow)</t>
  </si>
  <si>
    <t>24 hour L * Stability ( 0hr-24hr )</t>
  </si>
  <si>
    <t>Springiness at 0 min</t>
  </si>
  <si>
    <t>Cohesiveness at 0 min</t>
  </si>
  <si>
    <t>Adhesiveness at 0 min</t>
  </si>
  <si>
    <t>Hardness, g at 0 min</t>
  </si>
  <si>
    <t>Chewiness at 0 min</t>
  </si>
  <si>
    <t>Springiness at 5 min</t>
  </si>
  <si>
    <t>Cohesiveness at 5 min</t>
  </si>
  <si>
    <t>Adhesiveness at 5 min</t>
  </si>
  <si>
    <t>Hardness, g at 5 min</t>
  </si>
  <si>
    <t>Chewiness at 5 min</t>
  </si>
  <si>
    <t>Noodle Score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</si>
</sst>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3" fillId="0" borderId="10" xfId="0" applyNumberFormat="1" applyFont="1" applyBorder="1" applyAlignment="1">
      <alignment horizontal="center" textRotation="90"/>
    </xf>
    <xf numFmtId="2" fontId="3" fillId="0" borderId="11" xfId="0" applyNumberFormat="1" applyFont="1" applyBorder="1" applyAlignment="1">
      <alignment horizontal="left"/>
    </xf>
    <xf numFmtId="2" fontId="3" fillId="0" borderId="12" xfId="0" applyNumberFormat="1" applyFont="1" applyBorder="1" applyAlignment="1">
      <alignment horizontal="center"/>
    </xf>
    <xf numFmtId="2" fontId="3" fillId="33" borderId="13" xfId="0" applyNumberFormat="1" applyFont="1" applyFill="1" applyBorder="1" applyAlignment="1">
      <alignment horizontal="center" textRotation="135"/>
    </xf>
    <xf numFmtId="2" fontId="3" fillId="33" borderId="14" xfId="0" applyNumberFormat="1" applyFont="1" applyFill="1" applyBorder="1" applyAlignment="1">
      <alignment horizontal="center" textRotation="135"/>
    </xf>
    <xf numFmtId="2" fontId="3" fillId="0" borderId="13" xfId="0" applyNumberFormat="1" applyFont="1" applyBorder="1" applyAlignment="1">
      <alignment horizontal="center" textRotation="135"/>
    </xf>
    <xf numFmtId="2" fontId="3" fillId="0" borderId="15" xfId="0" applyNumberFormat="1" applyFont="1" applyBorder="1" applyAlignment="1">
      <alignment horizontal="center" textRotation="135"/>
    </xf>
    <xf numFmtId="2" fontId="3" fillId="0" borderId="14" xfId="0" applyNumberFormat="1" applyFont="1" applyBorder="1" applyAlignment="1">
      <alignment horizontal="center" textRotation="135"/>
    </xf>
    <xf numFmtId="2" fontId="3" fillId="33" borderId="15" xfId="0" applyNumberFormat="1" applyFont="1" applyFill="1" applyBorder="1" applyAlignment="1">
      <alignment horizontal="center" textRotation="135"/>
    </xf>
    <xf numFmtId="2" fontId="3" fillId="34" borderId="16" xfId="0" applyNumberFormat="1" applyFont="1" applyFill="1" applyBorder="1" applyAlignment="1">
      <alignment horizontal="center" textRotation="135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3" fillId="34" borderId="16" xfId="0" applyNumberFormat="1" applyFont="1" applyFill="1" applyBorder="1" applyAlignment="1">
      <alignment horizontal="center" textRotation="135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3" fillId="33" borderId="25" xfId="0" applyNumberFormat="1" applyFont="1" applyFill="1" applyBorder="1" applyAlignment="1">
      <alignment horizontal="center" textRotation="135"/>
    </xf>
    <xf numFmtId="2" fontId="3" fillId="33" borderId="26" xfId="0" applyNumberFormat="1" applyFont="1" applyFill="1" applyBorder="1" applyAlignment="1">
      <alignment horizontal="center" textRotation="135"/>
    </xf>
    <xf numFmtId="2" fontId="3" fillId="0" borderId="25" xfId="0" applyNumberFormat="1" applyFont="1" applyBorder="1" applyAlignment="1">
      <alignment horizontal="center" textRotation="135"/>
    </xf>
    <xf numFmtId="2" fontId="3" fillId="0" borderId="27" xfId="0" applyNumberFormat="1" applyFont="1" applyBorder="1" applyAlignment="1">
      <alignment horizontal="center" textRotation="135"/>
    </xf>
    <xf numFmtId="2" fontId="3" fillId="0" borderId="26" xfId="0" applyNumberFormat="1" applyFont="1" applyBorder="1" applyAlignment="1">
      <alignment horizontal="center" textRotation="135"/>
    </xf>
    <xf numFmtId="2" fontId="3" fillId="33" borderId="27" xfId="0" applyNumberFormat="1" applyFont="1" applyFill="1" applyBorder="1" applyAlignment="1">
      <alignment horizontal="center" textRotation="135"/>
    </xf>
    <xf numFmtId="1" fontId="0" fillId="0" borderId="22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3" fillId="34" borderId="16" xfId="0" applyNumberFormat="1" applyFont="1" applyFill="1" applyBorder="1" applyAlignment="1">
      <alignment horizontal="center" textRotation="135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" fontId="0" fillId="0" borderId="17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29" xfId="0" applyBorder="1" applyAlignment="1">
      <alignment/>
    </xf>
    <xf numFmtId="2" fontId="3" fillId="0" borderId="20" xfId="0" applyNumberFormat="1" applyFont="1" applyBorder="1" applyAlignment="1">
      <alignment horizontal="center" textRotation="90"/>
    </xf>
    <xf numFmtId="2" fontId="3" fillId="0" borderId="18" xfId="0" applyNumberFormat="1" applyFont="1" applyBorder="1" applyAlignment="1">
      <alignment horizontal="center" textRotation="90"/>
    </xf>
    <xf numFmtId="2" fontId="3" fillId="0" borderId="18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3" fillId="0" borderId="11" xfId="0" applyNumberFormat="1" applyFont="1" applyBorder="1" applyAlignment="1">
      <alignment horizontal="center" textRotation="90"/>
    </xf>
    <xf numFmtId="2" fontId="3" fillId="0" borderId="12" xfId="0" applyNumberFormat="1" applyFont="1" applyBorder="1" applyAlignment="1">
      <alignment horizontal="center" textRotation="90"/>
    </xf>
    <xf numFmtId="2" fontId="3" fillId="0" borderId="16" xfId="0" applyNumberFormat="1" applyFont="1" applyFill="1" applyBorder="1" applyAlignment="1">
      <alignment horizontal="center" textRotation="90"/>
    </xf>
    <xf numFmtId="2" fontId="3" fillId="0" borderId="26" xfId="0" applyNumberFormat="1" applyFont="1" applyFill="1" applyBorder="1" applyAlignment="1">
      <alignment horizontal="center" textRotation="90"/>
    </xf>
    <xf numFmtId="2" fontId="0" fillId="0" borderId="19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2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abSelected="1" zoomScalePageLayoutView="0" workbookViewId="0" topLeftCell="A1">
      <selection activeCell="C4" sqref="C4"/>
    </sheetView>
  </sheetViews>
  <sheetFormatPr defaultColWidth="9.140625" defaultRowHeight="15"/>
  <sheetData>
    <row r="1" spans="1:18" ht="15.75">
      <c r="A1" s="1" t="s">
        <v>79</v>
      </c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>
      <c r="A2" s="1" t="s">
        <v>107</v>
      </c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ht="16.5" thickBot="1">
      <c r="A3" s="4"/>
      <c r="B3" s="5"/>
      <c r="C3" s="5"/>
      <c r="D3" s="5"/>
      <c r="E3" s="6" t="s">
        <v>80</v>
      </c>
      <c r="F3" s="5"/>
      <c r="G3" s="7"/>
      <c r="H3" s="6" t="s">
        <v>81</v>
      </c>
      <c r="I3" s="7"/>
      <c r="J3" s="7"/>
      <c r="K3" s="8" t="s">
        <v>82</v>
      </c>
      <c r="L3" s="5"/>
      <c r="M3" s="7"/>
      <c r="N3" s="7"/>
      <c r="O3" s="7" t="s">
        <v>83</v>
      </c>
      <c r="P3" s="7"/>
      <c r="Q3" s="7"/>
      <c r="R3" s="7"/>
      <c r="S3" s="9"/>
    </row>
    <row r="4" spans="1:20" ht="103.5" thickBot="1">
      <c r="A4" s="10" t="s">
        <v>84</v>
      </c>
      <c r="B4" s="11" t="s">
        <v>85</v>
      </c>
      <c r="C4" s="11" t="s">
        <v>86</v>
      </c>
      <c r="D4" s="11"/>
      <c r="E4" s="12" t="s">
        <v>87</v>
      </c>
      <c r="F4" s="13" t="s">
        <v>88</v>
      </c>
      <c r="G4" s="14" t="s">
        <v>89</v>
      </c>
      <c r="H4" s="15" t="s">
        <v>90</v>
      </c>
      <c r="I4" s="16" t="s">
        <v>91</v>
      </c>
      <c r="J4" s="16" t="s">
        <v>92</v>
      </c>
      <c r="K4" s="17" t="s">
        <v>93</v>
      </c>
      <c r="L4" s="13" t="s">
        <v>94</v>
      </c>
      <c r="M4" s="18" t="s">
        <v>95</v>
      </c>
      <c r="N4" s="18" t="s">
        <v>96</v>
      </c>
      <c r="O4" s="14" t="s">
        <v>97</v>
      </c>
      <c r="P4" s="15" t="s">
        <v>98</v>
      </c>
      <c r="Q4" s="16" t="s">
        <v>99</v>
      </c>
      <c r="R4" s="16" t="s">
        <v>100</v>
      </c>
      <c r="S4" s="17" t="s">
        <v>101</v>
      </c>
      <c r="T4" s="19" t="s">
        <v>102</v>
      </c>
    </row>
    <row r="5" spans="1:20" ht="15">
      <c r="A5" s="78">
        <v>1</v>
      </c>
      <c r="B5" s="75" t="s">
        <v>0</v>
      </c>
      <c r="C5" s="75">
        <v>10003</v>
      </c>
      <c r="D5" s="75" t="s">
        <v>1</v>
      </c>
      <c r="E5" s="81" t="s">
        <v>2</v>
      </c>
      <c r="F5" s="84">
        <f>AVERAGE('09 3101'!F5,'09 3102'!F5,'09 3103'!F5,' 09 3107'!F5)</f>
        <v>14.275</v>
      </c>
      <c r="G5" s="84">
        <f>AVERAGE('09 3101'!G5,'09 3102'!G5,'09 3103'!G5,' 09 3107'!G5)</f>
        <v>72.0535</v>
      </c>
      <c r="H5" s="90">
        <f>AVERAGE('09 3101'!H5,'09 3102'!H5,'09 3103'!H5,' 09 3107'!H5)</f>
        <v>68.55</v>
      </c>
      <c r="I5" s="91">
        <f>AVERAGE('09 3101'!I5,'09 3102'!I5,'09 3103'!I5,' 09 3107'!I5)</f>
        <v>13.425</v>
      </c>
      <c r="J5" s="92">
        <f>AVERAGE('09 3101'!J5,'09 3102'!J5,'09 3103'!J5,' 09 3107'!J5)</f>
        <v>0.43499999999999994</v>
      </c>
      <c r="K5" s="93">
        <f>AVERAGE('09 3101'!K5,'09 3102'!K5,'09 3103'!K5,' 09 3107'!K5)</f>
        <v>1.54</v>
      </c>
      <c r="L5" s="90"/>
      <c r="M5" s="91">
        <f>AVERAGE('09 3101'!M5,'09 3102'!M5,'09 3103'!M5,' 09 3107'!M5)</f>
        <v>4.25</v>
      </c>
      <c r="N5" s="91">
        <f>AVERAGE('09 3101'!N5,'09 3102'!N5,'09 3103'!N5,' 09 3107'!N5)</f>
        <v>4.175</v>
      </c>
      <c r="O5" s="103">
        <f>AVERAGE('09 3101'!O5,'09 3102'!O5,'09 3103'!O5,' 09 3107'!O5)</f>
        <v>66.275</v>
      </c>
      <c r="P5" s="90">
        <f>AVERAGE('09 3101'!P5,'09 3102'!P5,'09 3103'!P5,' 09 3107'!P5)</f>
        <v>7.85</v>
      </c>
      <c r="Q5" s="91">
        <f>AVERAGE('09 3101'!Q5,'09 3102'!Q5,'09 3103'!Q5,' 09 3107'!Q5)</f>
        <v>76.35</v>
      </c>
      <c r="R5" s="116">
        <f>AVERAGE('09 3101'!R5,'09 3102'!R5,'09 3103'!R5,' 09 3107'!R5)</f>
        <v>1146.25</v>
      </c>
      <c r="S5" s="103">
        <f>AVERAGE('09 3101'!S5,'09 3102'!S5,'09 3103'!S5,' 09 3107'!S5)</f>
        <v>7.75</v>
      </c>
      <c r="T5" s="84"/>
    </row>
    <row r="6" spans="1:20" ht="15">
      <c r="A6" s="79">
        <v>2</v>
      </c>
      <c r="B6" s="76" t="s">
        <v>0</v>
      </c>
      <c r="C6" s="76">
        <v>13596</v>
      </c>
      <c r="D6" s="76" t="s">
        <v>4</v>
      </c>
      <c r="E6" s="82" t="s">
        <v>2</v>
      </c>
      <c r="F6" s="85">
        <f>AVERAGE('09 3101'!F6,'09 3102'!F6,'09 3103'!F6,' 09 3107'!F6)</f>
        <v>14.774999999999999</v>
      </c>
      <c r="G6" s="85">
        <f>AVERAGE('09 3101'!G6,'09 3102'!G6,'09 3103'!G6,' 09 3107'!G6)</f>
        <v>61.712999999999994</v>
      </c>
      <c r="H6" s="94">
        <f>AVERAGE('09 3101'!H6,'09 3102'!H6,'09 3103'!H6,' 09 3107'!H6)</f>
        <v>70.72500000000001</v>
      </c>
      <c r="I6" s="95">
        <f>AVERAGE('09 3101'!I6,'09 3102'!I6,'09 3103'!I6,' 09 3107'!I6)</f>
        <v>13.749999999999998</v>
      </c>
      <c r="J6" s="96">
        <f>AVERAGE('09 3101'!J6,'09 3102'!J6,'09 3103'!J6,' 09 3107'!J6)</f>
        <v>0.43999999999999995</v>
      </c>
      <c r="K6" s="97">
        <f>AVERAGE('09 3101'!K6,'09 3102'!K6,'09 3103'!K6,' 09 3107'!K6)</f>
        <v>1.52</v>
      </c>
      <c r="L6" s="94"/>
      <c r="M6" s="95">
        <f>AVERAGE('09 3101'!M6,'09 3102'!M6,'09 3103'!M6,' 09 3107'!M6)</f>
        <v>2.75</v>
      </c>
      <c r="N6" s="95">
        <f>AVERAGE('09 3101'!N6,'09 3102'!N6,'09 3103'!N6,' 09 3107'!N6)</f>
        <v>3.0749999999999997</v>
      </c>
      <c r="O6" s="104">
        <f>AVERAGE('09 3101'!O6,'09 3102'!O6,'09 3103'!O6,' 09 3107'!O6)</f>
        <v>66</v>
      </c>
      <c r="P6" s="94">
        <f>AVERAGE('09 3101'!P6,'09 3102'!P6,'09 3103'!P6,' 09 3107'!P6)</f>
        <v>4.525</v>
      </c>
      <c r="Q6" s="95">
        <f>AVERAGE('09 3101'!Q6,'09 3102'!Q6,'09 3103'!Q6,' 09 3107'!Q6)</f>
        <v>75.2</v>
      </c>
      <c r="R6" s="117">
        <f>AVERAGE('09 3101'!R6,'09 3102'!R6,'09 3103'!R6,' 09 3107'!R6)</f>
        <v>1100</v>
      </c>
      <c r="S6" s="104">
        <f>AVERAGE('09 3101'!S6,'09 3102'!S6,'09 3103'!S6,' 09 3107'!S6)</f>
        <v>7.25</v>
      </c>
      <c r="T6" s="85"/>
    </row>
    <row r="7" spans="1:20" ht="15">
      <c r="A7" s="79">
        <v>3</v>
      </c>
      <c r="B7" s="76" t="s">
        <v>5</v>
      </c>
      <c r="C7" s="76" t="s">
        <v>6</v>
      </c>
      <c r="D7" s="76"/>
      <c r="E7" s="82" t="s">
        <v>2</v>
      </c>
      <c r="F7" s="85">
        <f>AVERAGE('09 3101'!F7,'09 3102'!F7,'09 3103'!F7,' 09 3107'!F7)</f>
        <v>14.65</v>
      </c>
      <c r="G7" s="85">
        <f>AVERAGE('09 3101'!G7,'09 3102'!G7,'09 3103'!G7,' 09 3107'!G7)</f>
        <v>79.37775</v>
      </c>
      <c r="H7" s="94">
        <f>AVERAGE('09 3101'!H7,'09 3102'!H7,'09 3103'!H7,' 09 3107'!H7)</f>
        <v>67.25</v>
      </c>
      <c r="I7" s="95">
        <f>AVERAGE('09 3101'!I7,'09 3102'!I7,'09 3103'!I7,' 09 3107'!I7)</f>
        <v>13.674999999999999</v>
      </c>
      <c r="J7" s="96">
        <f>AVERAGE('09 3101'!J7,'09 3102'!J7,'09 3103'!J7,' 09 3107'!J7)</f>
        <v>0.45749999999999996</v>
      </c>
      <c r="K7" s="97">
        <f>AVERAGE('09 3101'!K7,'09 3102'!K7,'09 3103'!K7,' 09 3107'!K7)</f>
        <v>1.5725</v>
      </c>
      <c r="L7" s="94"/>
      <c r="M7" s="95">
        <f>AVERAGE('09 3101'!M7,'09 3102'!M7,'09 3103'!M7,' 09 3107'!M7)</f>
        <v>4.75</v>
      </c>
      <c r="N7" s="95">
        <f>AVERAGE('09 3101'!N7,'09 3102'!N7,'09 3103'!N7,' 09 3107'!N7)</f>
        <v>7.15</v>
      </c>
      <c r="O7" s="104">
        <f>AVERAGE('09 3101'!O7,'09 3102'!O7,'09 3103'!O7,' 09 3107'!O7)</f>
        <v>69.075</v>
      </c>
      <c r="P7" s="94">
        <f>AVERAGE('09 3101'!P7,'09 3102'!P7,'09 3103'!P7,' 09 3107'!P7)</f>
        <v>10.575000000000001</v>
      </c>
      <c r="Q7" s="95">
        <f>AVERAGE('09 3101'!Q7,'09 3102'!Q7,'09 3103'!Q7,' 09 3107'!Q7)</f>
        <v>79.65</v>
      </c>
      <c r="R7" s="117">
        <f>AVERAGE('09 3101'!R7,'09 3102'!R7,'09 3103'!R7,' 09 3107'!R7)</f>
        <v>1231.25</v>
      </c>
      <c r="S7" s="104">
        <f>AVERAGE('09 3101'!S7,'09 3102'!S7,'09 3103'!S7,' 09 3107'!S7)</f>
        <v>8</v>
      </c>
      <c r="T7" s="85"/>
    </row>
    <row r="8" spans="1:20" ht="15">
      <c r="A8" s="79">
        <v>4</v>
      </c>
      <c r="B8" s="76" t="s">
        <v>7</v>
      </c>
      <c r="C8" s="76">
        <v>695</v>
      </c>
      <c r="D8" s="76" t="s">
        <v>8</v>
      </c>
      <c r="E8" s="82" t="s">
        <v>2</v>
      </c>
      <c r="F8" s="85">
        <f>AVERAGE('09 3101'!F8,'09 3102'!F8,'09 3103'!F8,' 09 3107'!F8)</f>
        <v>14.875</v>
      </c>
      <c r="G8" s="85">
        <f>AVERAGE('09 3101'!G8,'09 3102'!G8,'09 3103'!G8,' 09 3107'!G8)</f>
        <v>66.6125</v>
      </c>
      <c r="H8" s="94">
        <f>AVERAGE('09 3101'!H8,'09 3102'!H8,'09 3103'!H8,' 09 3107'!H8)</f>
        <v>68.4</v>
      </c>
      <c r="I8" s="95">
        <f>AVERAGE('09 3101'!I8,'09 3102'!I8,'09 3103'!I8,' 09 3107'!I8)</f>
        <v>13.925</v>
      </c>
      <c r="J8" s="96">
        <f>AVERAGE('09 3101'!J8,'09 3102'!J8,'09 3103'!J8,' 09 3107'!J8)</f>
        <v>0.41000000000000003</v>
      </c>
      <c r="K8" s="97">
        <f>AVERAGE('09 3101'!K8,'09 3102'!K8,'09 3103'!K8,' 09 3107'!K8)</f>
        <v>1.4425000000000001</v>
      </c>
      <c r="L8" s="94"/>
      <c r="M8" s="95">
        <f>AVERAGE('09 3101'!M8,'09 3102'!M8,'09 3103'!M8,' 09 3107'!M8)</f>
        <v>2.75</v>
      </c>
      <c r="N8" s="95">
        <f>AVERAGE('09 3101'!N8,'09 3102'!N8,'09 3103'!N8,' 09 3107'!N8)</f>
        <v>3.5250000000000004</v>
      </c>
      <c r="O8" s="104">
        <f>AVERAGE('09 3101'!O8,'09 3102'!O8,'09 3103'!O8,' 09 3107'!O8)</f>
        <v>66.575</v>
      </c>
      <c r="P8" s="94">
        <f>AVERAGE('09 3101'!P8,'09 3102'!P8,'09 3103'!P8,' 09 3107'!P8)</f>
        <v>4.725</v>
      </c>
      <c r="Q8" s="95">
        <f>AVERAGE('09 3101'!Q8,'09 3102'!Q8,'09 3103'!Q8,' 09 3107'!Q8)</f>
        <v>76.275</v>
      </c>
      <c r="R8" s="117">
        <f>AVERAGE('09 3101'!R8,'09 3102'!R8,'09 3103'!R8,' 09 3107'!R8)</f>
        <v>1150</v>
      </c>
      <c r="S8" s="104">
        <f>AVERAGE('09 3101'!S8,'09 3102'!S8,'09 3103'!S8,' 09 3107'!S8)</f>
        <v>7.25</v>
      </c>
      <c r="T8" s="85"/>
    </row>
    <row r="9" spans="1:20" ht="15">
      <c r="A9" s="79">
        <v>5</v>
      </c>
      <c r="B9" s="76" t="s">
        <v>10</v>
      </c>
      <c r="C9" s="76" t="s">
        <v>11</v>
      </c>
      <c r="D9" s="76"/>
      <c r="E9" s="82" t="s">
        <v>2</v>
      </c>
      <c r="F9" s="85">
        <f>AVERAGE('09 3101'!F9,'09 3102'!F9,'09 3103'!F9,' 09 3107'!F9)</f>
        <v>14.724999999999998</v>
      </c>
      <c r="G9" s="85">
        <f>AVERAGE('09 3101'!G9,'09 3102'!G9,'09 3103'!G9,' 09 3107'!G9)</f>
        <v>81.1905</v>
      </c>
      <c r="H9" s="94">
        <f>AVERAGE('09 3101'!H9,'09 3102'!H9,'09 3103'!H9,' 09 3107'!H9)</f>
        <v>69.025</v>
      </c>
      <c r="I9" s="95">
        <f>AVERAGE('09 3101'!I9,'09 3102'!I9,'09 3103'!I9,' 09 3107'!I9)</f>
        <v>13.95</v>
      </c>
      <c r="J9" s="96">
        <f>AVERAGE('09 3101'!J9,'09 3102'!J9,'09 3103'!J9,' 09 3107'!J9)</f>
        <v>0.44249999999999995</v>
      </c>
      <c r="K9" s="97">
        <f>AVERAGE('09 3101'!K9,'09 3102'!K9,'09 3103'!K9,' 09 3107'!K9)</f>
        <v>1.505</v>
      </c>
      <c r="L9" s="94"/>
      <c r="M9" s="95">
        <f>AVERAGE('09 3101'!M9,'09 3102'!M9,'09 3103'!M9,' 09 3107'!M9)</f>
        <v>3.5</v>
      </c>
      <c r="N9" s="95">
        <f>AVERAGE('09 3101'!N9,'09 3102'!N9,'09 3103'!N9,' 09 3107'!N9)</f>
        <v>4.05</v>
      </c>
      <c r="O9" s="104">
        <f>AVERAGE('09 3101'!O9,'09 3102'!O9,'09 3103'!O9,' 09 3107'!O9)</f>
        <v>67.65</v>
      </c>
      <c r="P9" s="94">
        <f>AVERAGE('09 3101'!P9,'09 3102'!P9,'09 3103'!P9,' 09 3107'!P9)</f>
        <v>5.125</v>
      </c>
      <c r="Q9" s="95">
        <f>AVERAGE('09 3101'!Q9,'09 3102'!Q9,'09 3103'!Q9,' 09 3107'!Q9)</f>
        <v>76.975</v>
      </c>
      <c r="R9" s="117">
        <f>AVERAGE('09 3101'!R9,'09 3102'!R9,'09 3103'!R9,' 09 3107'!R9)</f>
        <v>1198.75</v>
      </c>
      <c r="S9" s="104">
        <f>AVERAGE('09 3101'!S9,'09 3102'!S9,'09 3103'!S9,' 09 3107'!S9)</f>
        <v>6.5</v>
      </c>
      <c r="T9" s="85"/>
    </row>
    <row r="10" spans="1:20" ht="15">
      <c r="A10" s="79">
        <v>6</v>
      </c>
      <c r="B10" s="76" t="s">
        <v>12</v>
      </c>
      <c r="C10" s="76" t="s">
        <v>13</v>
      </c>
      <c r="D10" s="76"/>
      <c r="E10" s="82" t="s">
        <v>2</v>
      </c>
      <c r="F10" s="85">
        <f>AVERAGE('09 3101'!F10,'09 3102'!F10,'09 3103'!F10,' 09 3107'!F10)</f>
        <v>15.625</v>
      </c>
      <c r="G10" s="85">
        <f>AVERAGE('09 3101'!G10,'09 3102'!G10,'09 3103'!G10,' 09 3107'!G10)</f>
        <v>60.63975000000001</v>
      </c>
      <c r="H10" s="94">
        <f>AVERAGE('09 3101'!H10,'09 3102'!H10,'09 3103'!H10,' 09 3107'!H10)</f>
        <v>67.775</v>
      </c>
      <c r="I10" s="95">
        <f>AVERAGE('09 3101'!I10,'09 3102'!I10,'09 3103'!I10,' 09 3107'!I10)</f>
        <v>14.775</v>
      </c>
      <c r="J10" s="96">
        <f>AVERAGE('09 3101'!J10,'09 3102'!J10,'09 3103'!J10,' 09 3107'!J10)</f>
        <v>0.42749999999999994</v>
      </c>
      <c r="K10" s="97">
        <f>AVERAGE('09 3101'!K10,'09 3102'!K10,'09 3103'!K10,' 09 3107'!K10)</f>
        <v>1.5050000000000001</v>
      </c>
      <c r="L10" s="94"/>
      <c r="M10" s="95">
        <f>AVERAGE('09 3101'!M10,'09 3102'!M10,'09 3103'!M10,' 09 3107'!M10)</f>
        <v>3.75</v>
      </c>
      <c r="N10" s="95">
        <f>AVERAGE('09 3101'!N10,'09 3102'!N10,'09 3103'!N10,' 09 3107'!N10)</f>
        <v>3.55</v>
      </c>
      <c r="O10" s="104">
        <f>AVERAGE('09 3101'!O10,'09 3102'!O10,'09 3103'!O10,' 09 3107'!O10)</f>
        <v>68.575</v>
      </c>
      <c r="P10" s="94">
        <f>AVERAGE('09 3101'!P10,'09 3102'!P10,'09 3103'!P10,' 09 3107'!P10)</f>
        <v>4.625</v>
      </c>
      <c r="Q10" s="95">
        <f>AVERAGE('09 3101'!Q10,'09 3102'!Q10,'09 3103'!Q10,' 09 3107'!Q10)</f>
        <v>77.4</v>
      </c>
      <c r="R10" s="117">
        <f>AVERAGE('09 3101'!R10,'09 3102'!R10,'09 3103'!R10,' 09 3107'!R10)</f>
        <v>1201.25</v>
      </c>
      <c r="S10" s="104">
        <f>AVERAGE('09 3101'!S10,'09 3102'!S10,'09 3103'!S10,' 09 3107'!S10)</f>
        <v>7</v>
      </c>
      <c r="T10" s="85"/>
    </row>
    <row r="11" spans="1:20" ht="15">
      <c r="A11" s="79">
        <v>7</v>
      </c>
      <c r="B11" s="76" t="s">
        <v>14</v>
      </c>
      <c r="C11" s="76" t="s">
        <v>15</v>
      </c>
      <c r="D11" s="76"/>
      <c r="E11" s="82" t="s">
        <v>2</v>
      </c>
      <c r="F11" s="85">
        <f>AVERAGE('09 3101'!F11,'09 3102'!F11,'09 3103'!F11,' 09 3107'!F11)</f>
        <v>14.625</v>
      </c>
      <c r="G11" s="85">
        <f>AVERAGE('09 3101'!G11,'09 3102'!G11,'09 3103'!G11,' 09 3107'!G11)</f>
        <v>68.89425</v>
      </c>
      <c r="H11" s="94">
        <f>AVERAGE('09 3101'!H11,'09 3102'!H11,'09 3103'!H11,' 09 3107'!H11)</f>
        <v>71.4</v>
      </c>
      <c r="I11" s="95">
        <f>AVERAGE('09 3101'!I11,'09 3102'!I11,'09 3103'!I11,' 09 3107'!I11)</f>
        <v>13.7</v>
      </c>
      <c r="J11" s="96">
        <f>AVERAGE('09 3101'!J11,'09 3102'!J11,'09 3103'!J11,' 09 3107'!J11)</f>
        <v>0.4175</v>
      </c>
      <c r="K11" s="97">
        <f>AVERAGE('09 3101'!K11,'09 3102'!K11,'09 3103'!K11,' 09 3107'!K11)</f>
        <v>1.4200000000000002</v>
      </c>
      <c r="L11" s="94"/>
      <c r="M11" s="95">
        <f>AVERAGE('09 3101'!M11,'09 3102'!M11,'09 3103'!M11,' 09 3107'!M11)</f>
        <v>2.25</v>
      </c>
      <c r="N11" s="95">
        <f>AVERAGE('09 3101'!N11,'09 3102'!N11,'09 3103'!N11,' 09 3107'!N11)</f>
        <v>3.55</v>
      </c>
      <c r="O11" s="104">
        <f>AVERAGE('09 3101'!O11,'09 3102'!O11,'09 3103'!O11,' 09 3107'!O11)</f>
        <v>67.95</v>
      </c>
      <c r="P11" s="94">
        <f>AVERAGE('09 3101'!P11,'09 3102'!P11,'09 3103'!P11,' 09 3107'!P11)</f>
        <v>5.125</v>
      </c>
      <c r="Q11" s="95">
        <f>AVERAGE('09 3101'!Q11,'09 3102'!Q11,'09 3103'!Q11,' 09 3107'!Q11)</f>
        <v>76.025</v>
      </c>
      <c r="R11" s="117">
        <f>AVERAGE('09 3101'!R11,'09 3102'!R11,'09 3103'!R11,' 09 3107'!R11)</f>
        <v>1205</v>
      </c>
      <c r="S11" s="104">
        <f>AVERAGE('09 3101'!S11,'09 3102'!S11,'09 3103'!S11,' 09 3107'!S11)</f>
        <v>7.25</v>
      </c>
      <c r="T11" s="85"/>
    </row>
    <row r="12" spans="1:20" ht="15">
      <c r="A12" s="79">
        <v>8</v>
      </c>
      <c r="B12" s="76" t="s">
        <v>16</v>
      </c>
      <c r="C12" s="76" t="s">
        <v>17</v>
      </c>
      <c r="D12" s="76"/>
      <c r="E12" s="82" t="s">
        <v>2</v>
      </c>
      <c r="F12" s="85">
        <f>AVERAGE('09 3101'!F12,'09 3102'!F12,'09 3103'!F12,' 09 3107'!F12)</f>
        <v>14.675</v>
      </c>
      <c r="G12" s="85">
        <f>AVERAGE('09 3101'!G12,'09 3102'!G12,'09 3103'!G12,' 09 3107'!G12)</f>
        <v>61.0225</v>
      </c>
      <c r="H12" s="94">
        <f>AVERAGE('09 3101'!H12,'09 3102'!H12,'09 3103'!H12,' 09 3107'!H12)</f>
        <v>68.425</v>
      </c>
      <c r="I12" s="95">
        <f>AVERAGE('09 3101'!I12,'09 3102'!I12,'09 3103'!I12,' 09 3107'!I12)</f>
        <v>13.675</v>
      </c>
      <c r="J12" s="96">
        <f>AVERAGE('09 3101'!J12,'09 3102'!J12,'09 3103'!J12,' 09 3107'!J12)</f>
        <v>0.43249999999999994</v>
      </c>
      <c r="K12" s="97">
        <f>AVERAGE('09 3101'!K12,'09 3102'!K12,'09 3103'!K12,' 09 3107'!K12)</f>
        <v>1.5425</v>
      </c>
      <c r="L12" s="94"/>
      <c r="M12" s="95">
        <f>AVERAGE('09 3101'!M12,'09 3102'!M12,'09 3103'!M12,' 09 3107'!M12)</f>
        <v>3.5</v>
      </c>
      <c r="N12" s="95">
        <f>AVERAGE('09 3101'!N12,'09 3102'!N12,'09 3103'!N12,' 09 3107'!N12)</f>
        <v>5.825</v>
      </c>
      <c r="O12" s="104">
        <f>AVERAGE('09 3101'!O12,'09 3102'!O12,'09 3103'!O12,' 09 3107'!O12)</f>
        <v>67.35</v>
      </c>
      <c r="P12" s="94">
        <f>AVERAGE('09 3101'!P12,'09 3102'!P12,'09 3103'!P12,' 09 3107'!P12)</f>
        <v>8.775</v>
      </c>
      <c r="Q12" s="95">
        <f>AVERAGE('09 3101'!Q12,'09 3102'!Q12,'09 3103'!Q12,' 09 3107'!Q12)</f>
        <v>76.92500000000001</v>
      </c>
      <c r="R12" s="117">
        <f>AVERAGE('09 3101'!R12,'09 3102'!R12,'09 3103'!R12,' 09 3107'!R12)</f>
        <v>1146.25</v>
      </c>
      <c r="S12" s="104">
        <f>AVERAGE('09 3101'!S12,'09 3102'!S12,'09 3103'!S12,' 09 3107'!S12)</f>
        <v>7.75</v>
      </c>
      <c r="T12" s="85"/>
    </row>
    <row r="13" spans="1:20" ht="15">
      <c r="A13" s="79">
        <v>9</v>
      </c>
      <c r="B13" s="76" t="s">
        <v>18</v>
      </c>
      <c r="C13" s="76" t="s">
        <v>19</v>
      </c>
      <c r="D13" s="76"/>
      <c r="E13" s="82" t="s">
        <v>2</v>
      </c>
      <c r="F13" s="85">
        <f>AVERAGE('09 3101'!F13,'09 3102'!F13,'09 3103'!F13,' 09 3107'!F13)</f>
        <v>14.850000000000001</v>
      </c>
      <c r="G13" s="85">
        <f>AVERAGE('09 3101'!G13,'09 3102'!G13,'09 3103'!G13,' 09 3107'!G13)</f>
        <v>66.74225</v>
      </c>
      <c r="H13" s="94">
        <f>AVERAGE('09 3101'!H13,'09 3102'!H13,'09 3103'!H13,' 09 3107'!H13)</f>
        <v>66.45</v>
      </c>
      <c r="I13" s="95">
        <f>AVERAGE('09 3101'!I13,'09 3102'!I13,'09 3103'!I13,' 09 3107'!I13)</f>
        <v>13.450000000000001</v>
      </c>
      <c r="J13" s="96">
        <f>AVERAGE('09 3101'!J13,'09 3102'!J13,'09 3103'!J13,' 09 3107'!J13)</f>
        <v>0.43499999999999994</v>
      </c>
      <c r="K13" s="97">
        <f>AVERAGE('09 3101'!K13,'09 3102'!K13,'09 3103'!K13,' 09 3107'!K13)</f>
        <v>1.6175</v>
      </c>
      <c r="L13" s="94"/>
      <c r="M13" s="95">
        <f>AVERAGE('09 3101'!M13,'09 3102'!M13,'09 3103'!M13,' 09 3107'!M13)</f>
        <v>4.5</v>
      </c>
      <c r="N13" s="95">
        <f>AVERAGE('09 3101'!N13,'09 3102'!N13,'09 3103'!N13,' 09 3107'!N13)</f>
        <v>5.225</v>
      </c>
      <c r="O13" s="104">
        <f>AVERAGE('09 3101'!O13,'09 3102'!O13,'09 3103'!O13,' 09 3107'!O13)</f>
        <v>67.8</v>
      </c>
      <c r="P13" s="94">
        <f>AVERAGE('09 3101'!P13,'09 3102'!P13,'09 3103'!P13,' 09 3107'!P13)</f>
        <v>7.6</v>
      </c>
      <c r="Q13" s="95">
        <f>AVERAGE('09 3101'!Q13,'09 3102'!Q13,'09 3103'!Q13,' 09 3107'!Q13)</f>
        <v>78.125</v>
      </c>
      <c r="R13" s="117">
        <f>AVERAGE('09 3101'!R13,'09 3102'!R13,'09 3103'!R13,' 09 3107'!R13)</f>
        <v>1185</v>
      </c>
      <c r="S13" s="104">
        <f>AVERAGE('09 3101'!S13,'09 3102'!S13,'09 3103'!S13,' 09 3107'!S13)</f>
        <v>8</v>
      </c>
      <c r="T13" s="85"/>
    </row>
    <row r="14" spans="1:20" ht="15">
      <c r="A14" s="79">
        <v>10</v>
      </c>
      <c r="B14" s="76" t="s">
        <v>20</v>
      </c>
      <c r="C14" s="76" t="s">
        <v>21</v>
      </c>
      <c r="D14" s="76"/>
      <c r="E14" s="82" t="s">
        <v>2</v>
      </c>
      <c r="F14" s="85">
        <f>AVERAGE('09 3101'!F14,'09 3102'!F14,'09 3103'!F14,' 09 3107'!F14)</f>
        <v>15.125</v>
      </c>
      <c r="G14" s="85">
        <f>AVERAGE('09 3101'!G14,'09 3102'!G14,'09 3103'!G14,' 09 3107'!G14)</f>
        <v>62.2395</v>
      </c>
      <c r="H14" s="94">
        <f>AVERAGE('09 3101'!H14,'09 3102'!H14,'09 3103'!H14,' 09 3107'!H14)</f>
        <v>69.475</v>
      </c>
      <c r="I14" s="95">
        <f>AVERAGE('09 3101'!I14,'09 3102'!I14,'09 3103'!I14,' 09 3107'!I14)</f>
        <v>13.95</v>
      </c>
      <c r="J14" s="96">
        <f>AVERAGE('09 3101'!J14,'09 3102'!J14,'09 3103'!J14,' 09 3107'!J14)</f>
        <v>0.43999999999999995</v>
      </c>
      <c r="K14" s="97">
        <f>AVERAGE('09 3101'!K14,'09 3102'!K14,'09 3103'!K14,' 09 3107'!K14)</f>
        <v>1.5825</v>
      </c>
      <c r="L14" s="94"/>
      <c r="M14" s="95">
        <f>AVERAGE('09 3101'!M14,'09 3102'!M14,'09 3103'!M14,' 09 3107'!M14)</f>
        <v>3.5</v>
      </c>
      <c r="N14" s="95">
        <f>AVERAGE('09 3101'!N14,'09 3102'!N14,'09 3103'!N14,' 09 3107'!N14)</f>
        <v>5</v>
      </c>
      <c r="O14" s="104">
        <f>AVERAGE('09 3101'!O14,'09 3102'!O14,'09 3103'!O14,' 09 3107'!O14)</f>
        <v>68.25</v>
      </c>
      <c r="P14" s="94">
        <f>AVERAGE('09 3101'!P14,'09 3102'!P14,'09 3103'!P14,' 09 3107'!P14)</f>
        <v>10.35</v>
      </c>
      <c r="Q14" s="95">
        <f>AVERAGE('09 3101'!Q14,'09 3102'!Q14,'09 3103'!Q14,' 09 3107'!Q14)</f>
        <v>78.2</v>
      </c>
      <c r="R14" s="117">
        <f>AVERAGE('09 3101'!R14,'09 3102'!R14,'09 3103'!R14,' 09 3107'!R14)</f>
        <v>1095</v>
      </c>
      <c r="S14" s="104">
        <f>AVERAGE('09 3101'!S14,'09 3102'!S14,'09 3103'!S14,' 09 3107'!S14)</f>
        <v>7.5</v>
      </c>
      <c r="T14" s="85"/>
    </row>
    <row r="15" spans="1:20" ht="15">
      <c r="A15" s="79">
        <v>11</v>
      </c>
      <c r="B15" s="76" t="s">
        <v>22</v>
      </c>
      <c r="C15" s="76" t="s">
        <v>23</v>
      </c>
      <c r="D15" s="76"/>
      <c r="E15" s="82" t="s">
        <v>2</v>
      </c>
      <c r="F15" s="85">
        <f>AVERAGE('09 3101'!F15,'09 3102'!F15,'09 3103'!F15,' 09 3107'!F15)</f>
        <v>14.2</v>
      </c>
      <c r="G15" s="85">
        <f>AVERAGE('09 3101'!G15,'09 3102'!G15,'09 3103'!G15,' 09 3107'!G15)</f>
        <v>78.59825</v>
      </c>
      <c r="H15" s="94">
        <f>AVERAGE('09 3101'!H15,'09 3102'!H15,'09 3103'!H15,' 09 3107'!H15)</f>
        <v>69.125</v>
      </c>
      <c r="I15" s="95">
        <f>AVERAGE('09 3101'!I15,'09 3102'!I15,'09 3103'!I15,' 09 3107'!I15)</f>
        <v>13.200000000000001</v>
      </c>
      <c r="J15" s="96">
        <f>AVERAGE('09 3101'!J15,'09 3102'!J15,'09 3103'!J15,' 09 3107'!J15)</f>
        <v>0.45249999999999996</v>
      </c>
      <c r="K15" s="97">
        <f>AVERAGE('09 3101'!K15,'09 3102'!K15,'09 3103'!K15,' 09 3107'!K15)</f>
        <v>1.485</v>
      </c>
      <c r="L15" s="94"/>
      <c r="M15" s="95">
        <f>AVERAGE('09 3101'!M15,'09 3102'!M15,'09 3103'!M15,' 09 3107'!M15)</f>
        <v>5.5</v>
      </c>
      <c r="N15" s="95">
        <f>AVERAGE('09 3101'!N15,'09 3102'!N15,'09 3103'!N15,' 09 3107'!N15)</f>
        <v>7.375</v>
      </c>
      <c r="O15" s="104">
        <f>AVERAGE('09 3101'!O15,'09 3102'!O15,'09 3103'!O15,' 09 3107'!O15)</f>
        <v>68.875</v>
      </c>
      <c r="P15" s="94">
        <f>AVERAGE('09 3101'!P15,'09 3102'!P15,'09 3103'!P15,' 09 3107'!P15)</f>
        <v>18.15</v>
      </c>
      <c r="Q15" s="95">
        <f>AVERAGE('09 3101'!Q15,'09 3102'!Q15,'09 3103'!Q15,' 09 3107'!Q15)</f>
        <v>81.7</v>
      </c>
      <c r="R15" s="117">
        <f>AVERAGE('09 3101'!R15,'09 3102'!R15,'09 3103'!R15,' 09 3107'!R15)</f>
        <v>1080</v>
      </c>
      <c r="S15" s="104">
        <f>AVERAGE('09 3101'!S15,'09 3102'!S15,'09 3103'!S15,' 09 3107'!S15)</f>
        <v>8.25</v>
      </c>
      <c r="T15" s="85"/>
    </row>
    <row r="16" spans="1:20" ht="15">
      <c r="A16" s="79">
        <v>12</v>
      </c>
      <c r="B16" s="76" t="s">
        <v>24</v>
      </c>
      <c r="C16" s="76" t="s">
        <v>25</v>
      </c>
      <c r="D16" s="76"/>
      <c r="E16" s="82" t="s">
        <v>2</v>
      </c>
      <c r="F16" s="85">
        <f>AVERAGE('09 3101'!F16,'09 3102'!F16,'09 3103'!F16,' 09 3107'!F16)</f>
        <v>14.700000000000001</v>
      </c>
      <c r="G16" s="85">
        <f>AVERAGE('09 3101'!G16,'09 3102'!G16,'09 3103'!G16,' 09 3107'!G16)</f>
        <v>79.61675</v>
      </c>
      <c r="H16" s="94">
        <f>AVERAGE('09 3101'!H16,'09 3102'!H16,'09 3103'!H16,' 09 3107'!H16)</f>
        <v>69.525</v>
      </c>
      <c r="I16" s="95">
        <f>AVERAGE('09 3101'!I16,'09 3102'!I16,'09 3103'!I16,' 09 3107'!I16)</f>
        <v>13.75</v>
      </c>
      <c r="J16" s="96">
        <f>AVERAGE('09 3101'!J16,'09 3102'!J16,'09 3103'!J16,' 09 3107'!J16)</f>
        <v>0.43749999999999994</v>
      </c>
      <c r="K16" s="97">
        <f>AVERAGE('09 3101'!K16,'09 3102'!K16,'09 3103'!K16,' 09 3107'!K16)</f>
        <v>1.505</v>
      </c>
      <c r="L16" s="94"/>
      <c r="M16" s="95">
        <f>AVERAGE('09 3101'!M16,'09 3102'!M16,'09 3103'!M16,' 09 3107'!M16)</f>
        <v>5.5</v>
      </c>
      <c r="N16" s="95">
        <f>AVERAGE('09 3101'!N16,'09 3102'!N16,'09 3103'!N16,' 09 3107'!N16)</f>
        <v>7.2749999999999995</v>
      </c>
      <c r="O16" s="104">
        <f>AVERAGE('09 3101'!O16,'09 3102'!O16,'09 3103'!O16,' 09 3107'!O16)</f>
        <v>67.325</v>
      </c>
      <c r="P16" s="94">
        <f>AVERAGE('09 3101'!P16,'09 3102'!P16,'09 3103'!P16,' 09 3107'!P16)</f>
        <v>12.375</v>
      </c>
      <c r="Q16" s="95">
        <f>AVERAGE('09 3101'!Q16,'09 3102'!Q16,'09 3103'!Q16,' 09 3107'!Q16)</f>
        <v>78.775</v>
      </c>
      <c r="R16" s="117">
        <f>AVERAGE('09 3101'!R16,'09 3102'!R16,'09 3103'!R16,' 09 3107'!R16)</f>
        <v>1267.5</v>
      </c>
      <c r="S16" s="104">
        <f>AVERAGE('09 3101'!S16,'09 3102'!S16,'09 3103'!S16,' 09 3107'!S16)</f>
        <v>7.75</v>
      </c>
      <c r="T16" s="85"/>
    </row>
    <row r="17" spans="1:20" ht="15">
      <c r="A17" s="79">
        <v>13</v>
      </c>
      <c r="B17" s="76" t="s">
        <v>26</v>
      </c>
      <c r="C17" s="76" t="s">
        <v>27</v>
      </c>
      <c r="D17" s="76"/>
      <c r="E17" s="82" t="s">
        <v>2</v>
      </c>
      <c r="F17" s="85">
        <f>AVERAGE('09 3101'!F17,'09 3102'!F17,'09 3103'!F17,' 09 3107'!F17)</f>
        <v>14.625000000000002</v>
      </c>
      <c r="G17" s="85">
        <f>AVERAGE('09 3101'!G17,'09 3102'!G17,'09 3103'!G17,' 09 3107'!G17)</f>
        <v>75.5005</v>
      </c>
      <c r="H17" s="94">
        <f>AVERAGE('09 3101'!H17,'09 3102'!H17,'09 3103'!H17,' 09 3107'!H17)</f>
        <v>68.6</v>
      </c>
      <c r="I17" s="95">
        <f>AVERAGE('09 3101'!I17,'09 3102'!I17,'09 3103'!I17,' 09 3107'!I17)</f>
        <v>13.875</v>
      </c>
      <c r="J17" s="96">
        <f>AVERAGE('09 3101'!J17,'09 3102'!J17,'09 3103'!J17,' 09 3107'!J17)</f>
        <v>0.45499999999999996</v>
      </c>
      <c r="K17" s="97">
        <f>AVERAGE('09 3101'!K17,'09 3102'!K17,'09 3103'!K17,' 09 3107'!K17)</f>
        <v>1.5899999999999999</v>
      </c>
      <c r="L17" s="94"/>
      <c r="M17" s="95">
        <f>AVERAGE('09 3101'!M17,'09 3102'!M17,'09 3103'!M17,' 09 3107'!M17)</f>
        <v>4.5</v>
      </c>
      <c r="N17" s="95">
        <f>AVERAGE('09 3101'!N17,'09 3102'!N17,'09 3103'!N17,' 09 3107'!N17)</f>
        <v>4.875</v>
      </c>
      <c r="O17" s="104">
        <f>AVERAGE('09 3101'!O17,'09 3102'!O17,'09 3103'!O17,' 09 3107'!O17)</f>
        <v>68.27499999999999</v>
      </c>
      <c r="P17" s="94">
        <f>AVERAGE('09 3101'!P17,'09 3102'!P17,'09 3103'!P17,' 09 3107'!P17)</f>
        <v>7.9</v>
      </c>
      <c r="Q17" s="95">
        <f>AVERAGE('09 3101'!Q17,'09 3102'!Q17,'09 3103'!Q17,' 09 3107'!Q17)</f>
        <v>78.10000000000001</v>
      </c>
      <c r="R17" s="117">
        <f>AVERAGE('09 3101'!R17,'09 3102'!R17,'09 3103'!R17,' 09 3107'!R17)</f>
        <v>1160</v>
      </c>
      <c r="S17" s="104">
        <f>AVERAGE('09 3101'!S17,'09 3102'!S17,'09 3103'!S17,' 09 3107'!S17)</f>
        <v>7.5</v>
      </c>
      <c r="T17" s="85"/>
    </row>
    <row r="18" spans="1:20" ht="15">
      <c r="A18" s="79">
        <v>14</v>
      </c>
      <c r="B18" s="76" t="s">
        <v>28</v>
      </c>
      <c r="C18" s="76" t="s">
        <v>29</v>
      </c>
      <c r="D18" s="76"/>
      <c r="E18" s="82" t="s">
        <v>2</v>
      </c>
      <c r="F18" s="85">
        <f>AVERAGE('09 3101'!F18,'09 3102'!F18,'09 3103'!F18,' 09 3107'!F18)</f>
        <v>14.65</v>
      </c>
      <c r="G18" s="85">
        <f>AVERAGE('09 3101'!G18,'09 3102'!G18,'09 3103'!G18,' 09 3107'!G18)</f>
        <v>69.38300000000001</v>
      </c>
      <c r="H18" s="94">
        <f>AVERAGE('09 3101'!H18,'09 3102'!H18,'09 3103'!H18,' 09 3107'!H18)</f>
        <v>70</v>
      </c>
      <c r="I18" s="95">
        <f>AVERAGE('09 3101'!I18,'09 3102'!I18,'09 3103'!I18,' 09 3107'!I18)</f>
        <v>13.725</v>
      </c>
      <c r="J18" s="96">
        <f>AVERAGE('09 3101'!J18,'09 3102'!J18,'09 3103'!J18,' 09 3107'!J18)</f>
        <v>0.44999999999999996</v>
      </c>
      <c r="K18" s="97">
        <f>AVERAGE('09 3101'!K18,'09 3102'!K18,'09 3103'!K18,' 09 3107'!K18)</f>
        <v>1.4875</v>
      </c>
      <c r="L18" s="94"/>
      <c r="M18" s="95">
        <f>AVERAGE('09 3101'!M18,'09 3102'!M18,'09 3103'!M18,' 09 3107'!M18)</f>
        <v>3.75</v>
      </c>
      <c r="N18" s="95">
        <f>AVERAGE('09 3101'!N18,'09 3102'!N18,'09 3103'!N18,' 09 3107'!N18)</f>
        <v>4.2250000000000005</v>
      </c>
      <c r="O18" s="104">
        <f>AVERAGE('09 3101'!O18,'09 3102'!O18,'09 3103'!O18,' 09 3107'!O18)</f>
        <v>67.875</v>
      </c>
      <c r="P18" s="94">
        <f>AVERAGE('09 3101'!P18,'09 3102'!P18,'09 3103'!P18,' 09 3107'!P18)</f>
        <v>7.1</v>
      </c>
      <c r="Q18" s="95">
        <f>AVERAGE('09 3101'!Q18,'09 3102'!Q18,'09 3103'!Q18,' 09 3107'!Q18)</f>
        <v>77.7</v>
      </c>
      <c r="R18" s="117">
        <f>AVERAGE('09 3101'!R18,'09 3102'!R18,'09 3103'!R18,' 09 3107'!R18)</f>
        <v>1156.25</v>
      </c>
      <c r="S18" s="104">
        <f>AVERAGE('09 3101'!S18,'09 3102'!S18,'09 3103'!S18,' 09 3107'!S18)</f>
        <v>8</v>
      </c>
      <c r="T18" s="85"/>
    </row>
    <row r="19" spans="1:20" ht="15">
      <c r="A19" s="79">
        <v>15</v>
      </c>
      <c r="B19" s="76" t="s">
        <v>30</v>
      </c>
      <c r="C19" s="76" t="s">
        <v>31</v>
      </c>
      <c r="D19" s="76"/>
      <c r="E19" s="82" t="s">
        <v>2</v>
      </c>
      <c r="F19" s="85">
        <f>AVERAGE('09 3101'!F19,'09 3102'!F19,'09 3103'!F19,' 09 3107'!F19)</f>
        <v>15</v>
      </c>
      <c r="G19" s="85">
        <f>AVERAGE('09 3101'!G19,'09 3102'!G19,'09 3103'!G19,' 09 3107'!G19)</f>
        <v>67.68599999999999</v>
      </c>
      <c r="H19" s="94">
        <f>AVERAGE('09 3101'!H19,'09 3102'!H19,'09 3103'!H19,' 09 3107'!H19)</f>
        <v>67.175</v>
      </c>
      <c r="I19" s="95">
        <f>AVERAGE('09 3101'!I19,'09 3102'!I19,'09 3103'!I19,' 09 3107'!I19)</f>
        <v>14.025</v>
      </c>
      <c r="J19" s="96">
        <f>AVERAGE('09 3101'!J19,'09 3102'!J19,'09 3103'!J19,' 09 3107'!J19)</f>
        <v>0.46499999999999997</v>
      </c>
      <c r="K19" s="97">
        <f>AVERAGE('09 3101'!K19,'09 3102'!K19,'09 3103'!K19,' 09 3107'!K19)</f>
        <v>1.5150000000000001</v>
      </c>
      <c r="L19" s="94"/>
      <c r="M19" s="95">
        <f>AVERAGE('09 3101'!M19,'09 3102'!M19,'09 3103'!M19,' 09 3107'!M19)</f>
        <v>4</v>
      </c>
      <c r="N19" s="95">
        <f>AVERAGE('09 3101'!N19,'09 3102'!N19,'09 3103'!N19,' 09 3107'!N19)</f>
        <v>3.8249999999999997</v>
      </c>
      <c r="O19" s="104">
        <f>AVERAGE('09 3101'!O19,'09 3102'!O19,'09 3103'!O19,' 09 3107'!O19)</f>
        <v>68.14999999999999</v>
      </c>
      <c r="P19" s="94">
        <f>AVERAGE('09 3101'!P19,'09 3102'!P19,'09 3103'!P19,' 09 3107'!P19)</f>
        <v>5.825</v>
      </c>
      <c r="Q19" s="95">
        <f>AVERAGE('09 3101'!Q19,'09 3102'!Q19,'09 3103'!Q19,' 09 3107'!Q19)</f>
        <v>77.85000000000001</v>
      </c>
      <c r="R19" s="117">
        <f>AVERAGE('09 3101'!R19,'09 3102'!R19,'09 3103'!R19,' 09 3107'!R19)</f>
        <v>1146.25</v>
      </c>
      <c r="S19" s="104">
        <f>AVERAGE('09 3101'!S19,'09 3102'!S19,'09 3103'!S19,' 09 3107'!S19)</f>
        <v>7.75</v>
      </c>
      <c r="T19" s="85"/>
    </row>
    <row r="20" spans="1:20" ht="15">
      <c r="A20" s="79">
        <v>16</v>
      </c>
      <c r="B20" s="76" t="s">
        <v>32</v>
      </c>
      <c r="C20" s="76" t="s">
        <v>33</v>
      </c>
      <c r="D20" s="76"/>
      <c r="E20" s="82" t="s">
        <v>2</v>
      </c>
      <c r="F20" s="85">
        <f>AVERAGE('09 3101'!F20,'09 3102'!F20,'09 3103'!F20,' 09 3107'!F20)</f>
        <v>14.025</v>
      </c>
      <c r="G20" s="85">
        <f>AVERAGE('09 3101'!G20,'09 3102'!G20,'09 3103'!G20,' 09 3107'!G20)</f>
        <v>75.36975</v>
      </c>
      <c r="H20" s="94">
        <f>AVERAGE('09 3101'!H20,'09 3102'!H20,'09 3103'!H20,' 09 3107'!H20)</f>
        <v>69.6</v>
      </c>
      <c r="I20" s="95">
        <f>AVERAGE('09 3101'!I20,'09 3102'!I20,'09 3103'!I20,' 09 3107'!I20)</f>
        <v>13.15</v>
      </c>
      <c r="J20" s="96">
        <f>AVERAGE('09 3101'!J20,'09 3102'!J20,'09 3103'!J20,' 09 3107'!J20)</f>
        <v>0.44499999999999995</v>
      </c>
      <c r="K20" s="97">
        <f>AVERAGE('09 3101'!K20,'09 3102'!K20,'09 3103'!K20,' 09 3107'!K20)</f>
        <v>1.5274999999999999</v>
      </c>
      <c r="L20" s="94"/>
      <c r="M20" s="95">
        <f>AVERAGE('09 3101'!M20,'09 3102'!M20,'09 3103'!M20,' 09 3107'!M20)</f>
        <v>5</v>
      </c>
      <c r="N20" s="95">
        <f>AVERAGE('09 3101'!N20,'09 3102'!N20,'09 3103'!N20,' 09 3107'!N20)</f>
        <v>5</v>
      </c>
      <c r="O20" s="104">
        <f>AVERAGE('09 3101'!O20,'09 3102'!O20,'09 3103'!O20,' 09 3107'!O20)</f>
        <v>67.32499999999999</v>
      </c>
      <c r="P20" s="94">
        <f>AVERAGE('09 3101'!P20,'09 3102'!P20,'09 3103'!P20,' 09 3107'!P20)</f>
        <v>8.575</v>
      </c>
      <c r="Q20" s="95">
        <f>AVERAGE('09 3101'!Q20,'09 3102'!Q20,'09 3103'!Q20,' 09 3107'!Q20)</f>
        <v>77.9</v>
      </c>
      <c r="R20" s="117">
        <f>AVERAGE('09 3101'!R20,'09 3102'!R20,'09 3103'!R20,' 09 3107'!R20)</f>
        <v>1108.75</v>
      </c>
      <c r="S20" s="104">
        <f>AVERAGE('09 3101'!S20,'09 3102'!S20,'09 3103'!S20,' 09 3107'!S20)</f>
        <v>7.5</v>
      </c>
      <c r="T20" s="85"/>
    </row>
    <row r="21" spans="1:20" ht="15">
      <c r="A21" s="79">
        <v>17</v>
      </c>
      <c r="B21" s="76" t="s">
        <v>34</v>
      </c>
      <c r="C21" s="76" t="s">
        <v>35</v>
      </c>
      <c r="D21" s="76" t="s">
        <v>36</v>
      </c>
      <c r="E21" s="82" t="s">
        <v>2</v>
      </c>
      <c r="F21" s="85">
        <f>AVERAGE('09 3101'!F21,'09 3102'!F21,'09 3103'!F21,' 09 3107'!F21)</f>
        <v>15.225</v>
      </c>
      <c r="G21" s="85">
        <f>AVERAGE('09 3101'!G21,'09 3102'!G21,'09 3103'!G21,' 09 3107'!G21)</f>
        <v>73.51575</v>
      </c>
      <c r="H21" s="94">
        <f>AVERAGE('09 3101'!H21,'09 3102'!H21,'09 3103'!H21,' 09 3107'!H21)</f>
        <v>68.75</v>
      </c>
      <c r="I21" s="95">
        <f>AVERAGE('09 3101'!I21,'09 3102'!I21,'09 3103'!I21,' 09 3107'!I21)</f>
        <v>14.375</v>
      </c>
      <c r="J21" s="96">
        <f>AVERAGE('09 3101'!J21,'09 3102'!J21,'09 3103'!J21,' 09 3107'!J21)</f>
        <v>0.4325</v>
      </c>
      <c r="K21" s="97">
        <f>AVERAGE('09 3101'!K21,'09 3102'!K21,'09 3103'!K21,' 09 3107'!K21)</f>
        <v>1.5325</v>
      </c>
      <c r="L21" s="94"/>
      <c r="M21" s="95">
        <f>AVERAGE('09 3101'!M21,'09 3102'!M21,'09 3103'!M21,' 09 3107'!M21)</f>
        <v>3.25</v>
      </c>
      <c r="N21" s="95">
        <f>AVERAGE('09 3101'!N21,'09 3102'!N21,'09 3103'!N21,' 09 3107'!N21)</f>
        <v>4.225</v>
      </c>
      <c r="O21" s="104">
        <f>AVERAGE('09 3101'!O21,'09 3102'!O21,'09 3103'!O21,' 09 3107'!O21)</f>
        <v>68.2</v>
      </c>
      <c r="P21" s="94">
        <f>AVERAGE('09 3101'!P21,'09 3102'!P21,'09 3103'!P21,' 09 3107'!P21)</f>
        <v>6.025</v>
      </c>
      <c r="Q21" s="95">
        <f>AVERAGE('09 3101'!Q21,'09 3102'!Q21,'09 3103'!Q21,' 09 3107'!Q21)</f>
        <v>77.025</v>
      </c>
      <c r="R21" s="117">
        <f>AVERAGE('09 3101'!R21,'09 3102'!R21,'09 3103'!R21,' 09 3107'!R21)</f>
        <v>1152.5</v>
      </c>
      <c r="S21" s="104">
        <f>AVERAGE('09 3101'!S21,'09 3102'!S21,'09 3103'!S21,' 09 3107'!S21)</f>
        <v>7.75</v>
      </c>
      <c r="T21" s="85"/>
    </row>
    <row r="22" spans="1:20" ht="15">
      <c r="A22" s="79">
        <v>18</v>
      </c>
      <c r="B22" s="76" t="s">
        <v>37</v>
      </c>
      <c r="C22" s="76">
        <v>664</v>
      </c>
      <c r="D22" s="76" t="s">
        <v>38</v>
      </c>
      <c r="E22" s="82" t="s">
        <v>2</v>
      </c>
      <c r="F22" s="85">
        <f>AVERAGE('09 3101'!F22,'09 3102'!F22,'09 3103'!F22,' 09 3107'!F22)</f>
        <v>14.225000000000001</v>
      </c>
      <c r="G22" s="85">
        <f>AVERAGE('09 3101'!G22,'09 3102'!G22,'09 3103'!G22,' 09 3107'!G22)</f>
        <v>72.952</v>
      </c>
      <c r="H22" s="94">
        <f>AVERAGE('09 3101'!H22,'09 3102'!H22,'09 3103'!H22,' 09 3107'!H22)</f>
        <v>68.45</v>
      </c>
      <c r="I22" s="95">
        <f>AVERAGE('09 3101'!I22,'09 3102'!I22,'09 3103'!I22,' 09 3107'!I22)</f>
        <v>13.3</v>
      </c>
      <c r="J22" s="96">
        <f>AVERAGE('09 3101'!J22,'09 3102'!J22,'09 3103'!J22,' 09 3107'!J22)</f>
        <v>0.4275</v>
      </c>
      <c r="K22" s="97">
        <f>AVERAGE('09 3101'!K22,'09 3102'!K22,'09 3103'!K22,' 09 3107'!K22)</f>
        <v>1.555</v>
      </c>
      <c r="L22" s="94"/>
      <c r="M22" s="95">
        <f>AVERAGE('09 3101'!M22,'09 3102'!M22,'09 3103'!M22,' 09 3107'!M22)</f>
        <v>4.5</v>
      </c>
      <c r="N22" s="95">
        <f>AVERAGE('09 3101'!N22,'09 3102'!N22,'09 3103'!N22,' 09 3107'!N22)</f>
        <v>4.45</v>
      </c>
      <c r="O22" s="104">
        <f>AVERAGE('09 3101'!O22,'09 3102'!O22,'09 3103'!O22,' 09 3107'!O22)</f>
        <v>67.025</v>
      </c>
      <c r="P22" s="94">
        <f>AVERAGE('09 3101'!P22,'09 3102'!P22,'09 3103'!P22,' 09 3107'!P22)</f>
        <v>7.1</v>
      </c>
      <c r="Q22" s="95">
        <f>AVERAGE('09 3101'!Q22,'09 3102'!Q22,'09 3103'!Q22,' 09 3107'!Q22)</f>
        <v>77.1</v>
      </c>
      <c r="R22" s="117">
        <f>AVERAGE('09 3101'!R22,'09 3102'!R22,'09 3103'!R22,' 09 3107'!R22)</f>
        <v>1196.25</v>
      </c>
      <c r="S22" s="104">
        <f>AVERAGE('09 3101'!S22,'09 3102'!S22,'09 3103'!S22,' 09 3107'!S22)</f>
        <v>7.5</v>
      </c>
      <c r="T22" s="85"/>
    </row>
    <row r="23" spans="1:20" ht="15">
      <c r="A23" s="79">
        <v>19</v>
      </c>
      <c r="B23" s="76" t="s">
        <v>37</v>
      </c>
      <c r="C23" s="76">
        <v>718</v>
      </c>
      <c r="D23" s="76" t="s">
        <v>39</v>
      </c>
      <c r="E23" s="82" t="s">
        <v>2</v>
      </c>
      <c r="F23" s="85">
        <f>AVERAGE('09 3101'!F23,'09 3102'!F23,'09 3103'!F23,' 09 3107'!F23)</f>
        <v>14.75</v>
      </c>
      <c r="G23" s="85">
        <f>AVERAGE('09 3101'!G23,'09 3102'!G23,'09 3103'!G23,' 09 3107'!G23)</f>
        <v>58.340500000000006</v>
      </c>
      <c r="H23" s="94">
        <f>AVERAGE('09 3101'!H23,'09 3102'!H23,'09 3103'!H23,' 09 3107'!H23)</f>
        <v>71.4</v>
      </c>
      <c r="I23" s="95">
        <f>AVERAGE('09 3101'!I23,'09 3102'!I23,'09 3103'!I23,' 09 3107'!I23)</f>
        <v>13.375</v>
      </c>
      <c r="J23" s="96">
        <f>AVERAGE('09 3101'!J23,'09 3102'!J23,'09 3103'!J23,' 09 3107'!J23)</f>
        <v>0.40249999999999997</v>
      </c>
      <c r="K23" s="97">
        <f>AVERAGE('09 3101'!K23,'09 3102'!K23,'09 3103'!K23,' 09 3107'!K23)</f>
        <v>1.4625</v>
      </c>
      <c r="L23" s="94"/>
      <c r="M23" s="95">
        <f>AVERAGE('09 3101'!M23,'09 3102'!M23,'09 3103'!M23,' 09 3107'!M23)</f>
        <v>2.75</v>
      </c>
      <c r="N23" s="95">
        <f>AVERAGE('09 3101'!N23,'09 3102'!N23,'09 3103'!N23,' 09 3107'!N23)</f>
        <v>3.4</v>
      </c>
      <c r="O23" s="104">
        <f>AVERAGE('09 3101'!O23,'09 3102'!O23,'09 3103'!O23,' 09 3107'!O23)</f>
        <v>66.9</v>
      </c>
      <c r="P23" s="94">
        <f>AVERAGE('09 3101'!P23,'09 3102'!P23,'09 3103'!P23,' 09 3107'!P23)</f>
        <v>5.1</v>
      </c>
      <c r="Q23" s="95">
        <f>AVERAGE('09 3101'!Q23,'09 3102'!Q23,'09 3103'!Q23,' 09 3107'!Q23)</f>
        <v>75.35</v>
      </c>
      <c r="R23" s="117">
        <f>AVERAGE('09 3101'!R23,'09 3102'!R23,'09 3103'!R23,' 09 3107'!R23)</f>
        <v>1120</v>
      </c>
      <c r="S23" s="104">
        <f>AVERAGE('09 3101'!S23,'09 3102'!S23,'09 3103'!S23,' 09 3107'!S23)</f>
        <v>6.75</v>
      </c>
      <c r="T23" s="85"/>
    </row>
    <row r="24" spans="1:20" ht="15">
      <c r="A24" s="79">
        <v>20</v>
      </c>
      <c r="B24" s="76" t="s">
        <v>37</v>
      </c>
      <c r="C24" s="76">
        <v>735</v>
      </c>
      <c r="D24" s="76" t="s">
        <v>40</v>
      </c>
      <c r="E24" s="82" t="s">
        <v>2</v>
      </c>
      <c r="F24" s="85">
        <f>AVERAGE('09 3101'!F24,'09 3102'!F24,'09 3103'!F24,' 09 3107'!F24)</f>
        <v>14.875</v>
      </c>
      <c r="G24" s="85">
        <f>AVERAGE('09 3101'!G24,'09 3102'!G24,'09 3103'!G24,' 09 3107'!G24)</f>
        <v>62.018</v>
      </c>
      <c r="H24" s="94">
        <f>AVERAGE('09 3101'!H24,'09 3102'!H24,'09 3103'!H24,' 09 3107'!H24)</f>
        <v>68.1</v>
      </c>
      <c r="I24" s="95">
        <f>AVERAGE('09 3101'!I24,'09 3102'!I24,'09 3103'!I24,' 09 3107'!I24)</f>
        <v>13.225</v>
      </c>
      <c r="J24" s="96">
        <f>AVERAGE('09 3101'!J24,'09 3102'!J24,'09 3103'!J24,' 09 3107'!J24)</f>
        <v>0.41500000000000004</v>
      </c>
      <c r="K24" s="97">
        <f>AVERAGE('09 3101'!K24,'09 3102'!K24,'09 3103'!K24,' 09 3107'!K24)</f>
        <v>1.4175</v>
      </c>
      <c r="L24" s="94"/>
      <c r="M24" s="95">
        <f>AVERAGE('09 3101'!M24,'09 3102'!M24,'09 3103'!M24,' 09 3107'!M24)</f>
        <v>3</v>
      </c>
      <c r="N24" s="95">
        <f>AVERAGE('09 3101'!N24,'09 3102'!N24,'09 3103'!N24,' 09 3107'!N24)</f>
        <v>2.65</v>
      </c>
      <c r="O24" s="104">
        <f>AVERAGE('09 3101'!O24,'09 3102'!O24,'09 3103'!O24,' 09 3107'!O24)</f>
        <v>66.375</v>
      </c>
      <c r="P24" s="94">
        <f>AVERAGE('09 3101'!P24,'09 3102'!P24,'09 3103'!P24,' 09 3107'!P24)</f>
        <v>3.025</v>
      </c>
      <c r="Q24" s="95">
        <f>AVERAGE('09 3101'!Q24,'09 3102'!Q24,'09 3103'!Q24,' 09 3107'!Q24)</f>
        <v>72.95</v>
      </c>
      <c r="R24" s="117">
        <f>AVERAGE('09 3101'!R24,'09 3102'!R24,'09 3103'!R24,' 09 3107'!R24)</f>
        <v>1071.25</v>
      </c>
      <c r="S24" s="104">
        <f>AVERAGE('09 3101'!S24,'09 3102'!S24,'09 3103'!S24,' 09 3107'!S24)</f>
        <v>5.75</v>
      </c>
      <c r="T24" s="85"/>
    </row>
    <row r="25" spans="1:20" ht="15">
      <c r="A25" s="79">
        <v>21</v>
      </c>
      <c r="B25" s="76" t="s">
        <v>37</v>
      </c>
      <c r="C25" s="76">
        <v>744</v>
      </c>
      <c r="D25" s="76" t="s">
        <v>41</v>
      </c>
      <c r="E25" s="82" t="s">
        <v>2</v>
      </c>
      <c r="F25" s="85">
        <f>AVERAGE('09 3101'!F25,'09 3102'!F25,'09 3103'!F25,' 09 3107'!F25)</f>
        <v>14.825</v>
      </c>
      <c r="G25" s="85">
        <f>AVERAGE('09 3101'!G25,'09 3102'!G25,'09 3103'!G25,' 09 3107'!G25)</f>
        <v>70.89125</v>
      </c>
      <c r="H25" s="94">
        <f>AVERAGE('09 3101'!H25,'09 3102'!H25,'09 3103'!H25,' 09 3107'!H25)</f>
        <v>66.07499999999999</v>
      </c>
      <c r="I25" s="95">
        <f>AVERAGE('09 3101'!I25,'09 3102'!I25,'09 3103'!I25,' 09 3107'!I25)</f>
        <v>13.2</v>
      </c>
      <c r="J25" s="96">
        <f>AVERAGE('09 3101'!J25,'09 3102'!J25,'09 3103'!J25,' 09 3107'!J25)</f>
        <v>0.4175</v>
      </c>
      <c r="K25" s="97">
        <f>AVERAGE('09 3101'!K25,'09 3102'!K25,'09 3103'!K25,' 09 3107'!K25)</f>
        <v>1.51</v>
      </c>
      <c r="L25" s="94"/>
      <c r="M25" s="95">
        <f>AVERAGE('09 3101'!M25,'09 3102'!M25,'09 3103'!M25,' 09 3107'!M25)</f>
        <v>5</v>
      </c>
      <c r="N25" s="95">
        <f>AVERAGE('09 3101'!N25,'09 3102'!N25,'09 3103'!N25,' 09 3107'!N25)</f>
        <v>5.475</v>
      </c>
      <c r="O25" s="104">
        <f>AVERAGE('09 3101'!O25,'09 3102'!O25,'09 3103'!O25,' 09 3107'!O25)</f>
        <v>69.225</v>
      </c>
      <c r="P25" s="94">
        <f>AVERAGE('09 3101'!P25,'09 3102'!P25,'09 3103'!P25,' 09 3107'!P25)</f>
        <v>8.700000000000001</v>
      </c>
      <c r="Q25" s="95">
        <f>AVERAGE('09 3101'!Q25,'09 3102'!Q25,'09 3103'!Q25,' 09 3107'!Q25)</f>
        <v>79.55</v>
      </c>
      <c r="R25" s="117">
        <f>AVERAGE('09 3101'!R25,'09 3102'!R25,'09 3103'!R25,' 09 3107'!R25)</f>
        <v>1215</v>
      </c>
      <c r="S25" s="104">
        <f>AVERAGE('09 3101'!S25,'09 3102'!S25,'09 3103'!S25,' 09 3107'!S25)</f>
        <v>7.75</v>
      </c>
      <c r="T25" s="85"/>
    </row>
    <row r="26" spans="1:20" ht="15">
      <c r="A26" s="79">
        <v>22</v>
      </c>
      <c r="B26" s="76" t="s">
        <v>37</v>
      </c>
      <c r="C26" s="76">
        <v>745</v>
      </c>
      <c r="D26" s="76" t="s">
        <v>41</v>
      </c>
      <c r="E26" s="82" t="s">
        <v>2</v>
      </c>
      <c r="F26" s="85">
        <f>AVERAGE('09 3101'!F26,'09 3102'!F26,'09 3103'!F26,' 09 3107'!F26)</f>
        <v>15.225000000000001</v>
      </c>
      <c r="G26" s="85">
        <f>AVERAGE('09 3101'!G26,'09 3102'!G26,'09 3103'!G26,' 09 3107'!G26)</f>
        <v>75.4505</v>
      </c>
      <c r="H26" s="94">
        <f>AVERAGE('09 3101'!H26,'09 3102'!H26,'09 3103'!H26,' 09 3107'!H26)</f>
        <v>65.25</v>
      </c>
      <c r="I26" s="95">
        <f>AVERAGE('09 3101'!I26,'09 3102'!I26,'09 3103'!I26,' 09 3107'!I26)</f>
        <v>13.65</v>
      </c>
      <c r="J26" s="96">
        <f>AVERAGE('09 3101'!J26,'09 3102'!J26,'09 3103'!J26,' 09 3107'!J26)</f>
        <v>0.4275</v>
      </c>
      <c r="K26" s="97">
        <f>AVERAGE('09 3101'!K26,'09 3102'!K26,'09 3103'!K26,' 09 3107'!K26)</f>
        <v>1.505</v>
      </c>
      <c r="L26" s="94"/>
      <c r="M26" s="95">
        <f>AVERAGE('09 3101'!M26,'09 3102'!M26,'09 3103'!M26,' 09 3107'!M26)</f>
        <v>5.25</v>
      </c>
      <c r="N26" s="95">
        <f>AVERAGE('09 3101'!N26,'09 3102'!N26,'09 3103'!N26,' 09 3107'!N26)</f>
        <v>5.15</v>
      </c>
      <c r="O26" s="104">
        <f>AVERAGE('09 3101'!O26,'09 3102'!O26,'09 3103'!O26,' 09 3107'!O26)</f>
        <v>69.77499999999999</v>
      </c>
      <c r="P26" s="94">
        <f>AVERAGE('09 3101'!P26,'09 3102'!P26,'09 3103'!P26,' 09 3107'!P26)</f>
        <v>8.7</v>
      </c>
      <c r="Q26" s="95">
        <f>AVERAGE('09 3101'!Q26,'09 3102'!Q26,'09 3103'!Q26,' 09 3107'!Q26)</f>
        <v>80.1</v>
      </c>
      <c r="R26" s="117">
        <f>AVERAGE('09 3101'!R26,'09 3102'!R26,'09 3103'!R26,' 09 3107'!R26)</f>
        <v>1271.25</v>
      </c>
      <c r="S26" s="104">
        <f>AVERAGE('09 3101'!S26,'09 3102'!S26,'09 3103'!S26,' 09 3107'!S26)</f>
        <v>7.75</v>
      </c>
      <c r="T26" s="85"/>
    </row>
    <row r="27" spans="1:20" ht="15">
      <c r="A27" s="79">
        <v>23</v>
      </c>
      <c r="B27" s="76" t="s">
        <v>37</v>
      </c>
      <c r="C27" s="76">
        <v>746</v>
      </c>
      <c r="D27" s="76" t="s">
        <v>41</v>
      </c>
      <c r="E27" s="82" t="s">
        <v>2</v>
      </c>
      <c r="F27" s="85">
        <f>AVERAGE('09 3101'!F27,'09 3102'!F27,'09 3103'!F27,' 09 3107'!F27)</f>
        <v>15.825000000000001</v>
      </c>
      <c r="G27" s="85">
        <f>AVERAGE('09 3101'!G27,'09 3102'!G27,'09 3103'!G27,' 09 3107'!G27)</f>
        <v>61.87924999999999</v>
      </c>
      <c r="H27" s="94">
        <f>AVERAGE('09 3101'!H27,'09 3102'!H27,'09 3103'!H27,' 09 3107'!H27)</f>
        <v>67.85</v>
      </c>
      <c r="I27" s="95">
        <f>AVERAGE('09 3101'!I27,'09 3102'!I27,'09 3103'!I27,' 09 3107'!I27)</f>
        <v>14.1</v>
      </c>
      <c r="J27" s="96">
        <f>AVERAGE('09 3101'!J27,'09 3102'!J27,'09 3103'!J27,' 09 3107'!J27)</f>
        <v>0.4175</v>
      </c>
      <c r="K27" s="97">
        <f>AVERAGE('09 3101'!K27,'09 3102'!K27,'09 3103'!K27,' 09 3107'!K27)</f>
        <v>1.4949999999999999</v>
      </c>
      <c r="L27" s="94"/>
      <c r="M27" s="95">
        <f>AVERAGE('09 3101'!M27,'09 3102'!M27,'09 3103'!M27,' 09 3107'!M27)</f>
        <v>4.75</v>
      </c>
      <c r="N27" s="95">
        <f>AVERAGE('09 3101'!N27,'09 3102'!N27,'09 3103'!N27,' 09 3107'!N27)</f>
        <v>4.8500000000000005</v>
      </c>
      <c r="O27" s="104">
        <f>AVERAGE('09 3101'!O27,'09 3102'!O27,'09 3103'!O27,' 09 3107'!O27)</f>
        <v>70.25</v>
      </c>
      <c r="P27" s="94">
        <f>AVERAGE('09 3101'!P27,'09 3102'!P27,'09 3103'!P27,' 09 3107'!P27)</f>
        <v>9.3</v>
      </c>
      <c r="Q27" s="95">
        <f>AVERAGE('09 3101'!Q27,'09 3102'!Q27,'09 3103'!Q27,' 09 3107'!Q27)</f>
        <v>80.575</v>
      </c>
      <c r="R27" s="117">
        <f>AVERAGE('09 3101'!R27,'09 3102'!R27,'09 3103'!R27,' 09 3107'!R27)</f>
        <v>1298.75</v>
      </c>
      <c r="S27" s="104">
        <f>AVERAGE('09 3101'!S27,'09 3102'!S27,'09 3103'!S27,' 09 3107'!S27)</f>
        <v>7.25</v>
      </c>
      <c r="T27" s="85"/>
    </row>
    <row r="28" spans="1:20" ht="15">
      <c r="A28" s="79">
        <v>24</v>
      </c>
      <c r="B28" s="76" t="s">
        <v>37</v>
      </c>
      <c r="C28" s="76">
        <v>747</v>
      </c>
      <c r="D28" s="76" t="s">
        <v>41</v>
      </c>
      <c r="E28" s="82" t="s">
        <v>2</v>
      </c>
      <c r="F28" s="85">
        <f>AVERAGE('09 3101'!F28,'09 3102'!F28,'09 3103'!F28,' 09 3107'!F28)</f>
        <v>15.3</v>
      </c>
      <c r="G28" s="85">
        <f>AVERAGE('09 3101'!G28,'09 3102'!G28,'09 3103'!G28,' 09 3107'!G28)</f>
        <v>64.85175</v>
      </c>
      <c r="H28" s="94">
        <f>AVERAGE('09 3101'!H28,'09 3102'!H28,'09 3103'!H28,' 09 3107'!H28)</f>
        <v>67.15</v>
      </c>
      <c r="I28" s="95">
        <f>AVERAGE('09 3101'!I28,'09 3102'!I28,'09 3103'!I28,' 09 3107'!I28)</f>
        <v>13.875</v>
      </c>
      <c r="J28" s="96">
        <f>AVERAGE('09 3101'!J28,'09 3102'!J28,'09 3103'!J28,' 09 3107'!J28)</f>
        <v>0.39249999999999996</v>
      </c>
      <c r="K28" s="97">
        <f>AVERAGE('09 3101'!K28,'09 3102'!K28,'09 3103'!K28,' 09 3107'!K28)</f>
        <v>1.4625000000000001</v>
      </c>
      <c r="L28" s="94"/>
      <c r="M28" s="95">
        <f>AVERAGE('09 3101'!M28,'09 3102'!M28,'09 3103'!M28,' 09 3107'!M28)</f>
        <v>4.5</v>
      </c>
      <c r="N28" s="95">
        <f>AVERAGE('09 3101'!N28,'09 3102'!N28,'09 3103'!N28,' 09 3107'!N28)</f>
        <v>6.1499999999999995</v>
      </c>
      <c r="O28" s="104">
        <f>AVERAGE('09 3101'!O28,'09 3102'!O28,'09 3103'!O28,' 09 3107'!O28)</f>
        <v>69.425</v>
      </c>
      <c r="P28" s="94">
        <f>AVERAGE('09 3101'!P28,'09 3102'!P28,'09 3103'!P28,' 09 3107'!P28)</f>
        <v>10.325000000000001</v>
      </c>
      <c r="Q28" s="95">
        <f>AVERAGE('09 3101'!Q28,'09 3102'!Q28,'09 3103'!Q28,' 09 3107'!Q28)</f>
        <v>80.25</v>
      </c>
      <c r="R28" s="117">
        <f>AVERAGE('09 3101'!R28,'09 3102'!R28,'09 3103'!R28,' 09 3107'!R28)</f>
        <v>1225</v>
      </c>
      <c r="S28" s="104">
        <f>AVERAGE('09 3101'!S28,'09 3102'!S28,'09 3103'!S28,' 09 3107'!S28)</f>
        <v>7.25</v>
      </c>
      <c r="T28" s="85"/>
    </row>
    <row r="29" spans="1:20" ht="15">
      <c r="A29" s="79">
        <v>25</v>
      </c>
      <c r="B29" s="76" t="s">
        <v>37</v>
      </c>
      <c r="C29" s="76">
        <v>414</v>
      </c>
      <c r="D29" s="76" t="s">
        <v>42</v>
      </c>
      <c r="E29" s="82" t="s">
        <v>2</v>
      </c>
      <c r="F29" s="85">
        <f>AVERAGE('09 3101'!F29,'09 3102'!F29,'09 3103'!F29,' 09 3107'!F29)</f>
        <v>15.099999999999998</v>
      </c>
      <c r="G29" s="85">
        <f>AVERAGE('09 3101'!G29,'09 3102'!G29,'09 3103'!G29,' 09 3107'!G29)</f>
        <v>62.61325</v>
      </c>
      <c r="H29" s="94">
        <f>AVERAGE('09 3101'!H29,'09 3102'!H29,'09 3103'!H29,' 09 3107'!H29)</f>
        <v>67.875</v>
      </c>
      <c r="I29" s="95">
        <f>AVERAGE('09 3101'!I29,'09 3102'!I29,'09 3103'!I29,' 09 3107'!I29)</f>
        <v>13.7</v>
      </c>
      <c r="J29" s="96">
        <f>AVERAGE('09 3101'!J29,'09 3102'!J29,'09 3103'!J29,' 09 3107'!J29)</f>
        <v>0.39749999999999996</v>
      </c>
      <c r="K29" s="97">
        <f>AVERAGE('09 3101'!K29,'09 3102'!K29,'09 3103'!K29,' 09 3107'!K29)</f>
        <v>1.4375</v>
      </c>
      <c r="L29" s="94"/>
      <c r="M29" s="95">
        <f>AVERAGE('09 3101'!M29,'09 3102'!M29,'09 3103'!M29,' 09 3107'!M29)</f>
        <v>3</v>
      </c>
      <c r="N29" s="95">
        <f>AVERAGE('09 3101'!N29,'09 3102'!N29,'09 3103'!N29,' 09 3107'!N29)</f>
        <v>3.9</v>
      </c>
      <c r="O29" s="104">
        <f>AVERAGE('09 3101'!O29,'09 3102'!O29,'09 3103'!O29,' 09 3107'!O29)</f>
        <v>67.875</v>
      </c>
      <c r="P29" s="94">
        <f>AVERAGE('09 3101'!P29,'09 3102'!P29,'09 3103'!P29,' 09 3107'!P29)</f>
        <v>6.65</v>
      </c>
      <c r="Q29" s="95">
        <f>AVERAGE('09 3101'!Q29,'09 3102'!Q29,'09 3103'!Q29,' 09 3107'!Q29)</f>
        <v>77.45</v>
      </c>
      <c r="R29" s="117">
        <f>AVERAGE('09 3101'!R29,'09 3102'!R29,'09 3103'!R29,' 09 3107'!R29)</f>
        <v>1147.5</v>
      </c>
      <c r="S29" s="104">
        <f>AVERAGE('09 3101'!S29,'09 3102'!S29,'09 3103'!S29,' 09 3107'!S29)</f>
        <v>7.5</v>
      </c>
      <c r="T29" s="85"/>
    </row>
    <row r="30" spans="1:20" ht="15">
      <c r="A30" s="79">
        <v>26</v>
      </c>
      <c r="B30" s="76" t="s">
        <v>37</v>
      </c>
      <c r="C30" s="76">
        <v>750</v>
      </c>
      <c r="D30" s="76" t="s">
        <v>43</v>
      </c>
      <c r="E30" s="82" t="s">
        <v>2</v>
      </c>
      <c r="F30" s="85">
        <f>AVERAGE('09 3101'!F30,'09 3102'!F30,'09 3103'!F30,' 09 3107'!F30)</f>
        <v>15.174999999999999</v>
      </c>
      <c r="G30" s="85">
        <f>AVERAGE('09 3101'!G30,'09 3102'!G30,'09 3103'!G30,' 09 3107'!G30)</f>
        <v>67.0855</v>
      </c>
      <c r="H30" s="94">
        <f>AVERAGE('09 3101'!H30,'09 3102'!H30,'09 3103'!H30,' 09 3107'!H30)</f>
        <v>66.85</v>
      </c>
      <c r="I30" s="95">
        <f>AVERAGE('09 3101'!I30,'09 3102'!I30,'09 3103'!I30,' 09 3107'!I30)</f>
        <v>13.65</v>
      </c>
      <c r="J30" s="96">
        <f>AVERAGE('09 3101'!J30,'09 3102'!J30,'09 3103'!J30,' 09 3107'!J30)</f>
        <v>0.4375</v>
      </c>
      <c r="K30" s="97">
        <f>AVERAGE('09 3101'!K30,'09 3102'!K30,'09 3103'!K30,' 09 3107'!K30)</f>
        <v>1.505</v>
      </c>
      <c r="L30" s="94"/>
      <c r="M30" s="95">
        <f>AVERAGE('09 3101'!M30,'09 3102'!M30,'09 3103'!M30,' 09 3107'!M30)</f>
        <v>4.75</v>
      </c>
      <c r="N30" s="95">
        <f>AVERAGE('09 3101'!N30,'09 3102'!N30,'09 3103'!N30,' 09 3107'!N30)</f>
        <v>5.8500000000000005</v>
      </c>
      <c r="O30" s="104">
        <f>AVERAGE('09 3101'!O30,'09 3102'!O30,'09 3103'!O30,' 09 3107'!O30)</f>
        <v>67.95</v>
      </c>
      <c r="P30" s="94">
        <f>AVERAGE('09 3101'!P30,'09 3102'!P30,'09 3103'!P30,' 09 3107'!P30)</f>
        <v>10.825</v>
      </c>
      <c r="Q30" s="95">
        <f>AVERAGE('09 3101'!Q30,'09 3102'!Q30,'09 3103'!Q30,' 09 3107'!Q30)</f>
        <v>78.52499999999999</v>
      </c>
      <c r="R30" s="117">
        <f>AVERAGE('09 3101'!R30,'09 3102'!R30,'09 3103'!R30,' 09 3107'!R30)</f>
        <v>1207.5</v>
      </c>
      <c r="S30" s="104">
        <f>AVERAGE('09 3101'!S30,'09 3102'!S30,'09 3103'!S30,' 09 3107'!S30)</f>
        <v>8.25</v>
      </c>
      <c r="T30" s="85"/>
    </row>
    <row r="31" spans="1:20" ht="15">
      <c r="A31" s="79">
        <v>27</v>
      </c>
      <c r="B31" s="76" t="s">
        <v>37</v>
      </c>
      <c r="C31" s="76">
        <v>751</v>
      </c>
      <c r="D31" s="76" t="s">
        <v>44</v>
      </c>
      <c r="E31" s="82" t="s">
        <v>2</v>
      </c>
      <c r="F31" s="85">
        <f>AVERAGE('09 3101'!F31,'09 3102'!F31,'09 3103'!F31,' 09 3107'!F31)</f>
        <v>15.45</v>
      </c>
      <c r="G31" s="85">
        <f>AVERAGE('09 3101'!G31,'09 3102'!G31,'09 3103'!G31,' 09 3107'!G31)</f>
        <v>65.48525000000001</v>
      </c>
      <c r="H31" s="94">
        <f>AVERAGE('09 3101'!H31,'09 3102'!H31,'09 3103'!H31,' 09 3107'!H31)</f>
        <v>66.925</v>
      </c>
      <c r="I31" s="95">
        <f>AVERAGE('09 3101'!I31,'09 3102'!I31,'09 3103'!I31,' 09 3107'!I31)</f>
        <v>13.825000000000001</v>
      </c>
      <c r="J31" s="96">
        <f>AVERAGE('09 3101'!J31,'09 3102'!J31,'09 3103'!J31,' 09 3107'!J31)</f>
        <v>0.42500000000000004</v>
      </c>
      <c r="K31" s="97">
        <f>AVERAGE('09 3101'!K31,'09 3102'!K31,'09 3103'!K31,' 09 3107'!K31)</f>
        <v>1.505</v>
      </c>
      <c r="L31" s="94"/>
      <c r="M31" s="95">
        <f>AVERAGE('09 3101'!M31,'09 3102'!M31,'09 3103'!M31,' 09 3107'!M31)</f>
        <v>3.25</v>
      </c>
      <c r="N31" s="95">
        <f>AVERAGE('09 3101'!N31,'09 3102'!N31,'09 3103'!N31,' 09 3107'!N31)</f>
        <v>3.0500000000000003</v>
      </c>
      <c r="O31" s="104">
        <f>AVERAGE('09 3101'!O31,'09 3102'!O31,'09 3103'!O31,' 09 3107'!O31)</f>
        <v>67.9</v>
      </c>
      <c r="P31" s="94">
        <f>AVERAGE('09 3101'!P31,'09 3102'!P31,'09 3103'!P31,' 09 3107'!P31)</f>
        <v>5.5</v>
      </c>
      <c r="Q31" s="95">
        <f>AVERAGE('09 3101'!Q31,'09 3102'!Q31,'09 3103'!Q31,' 09 3107'!Q31)</f>
        <v>75.725</v>
      </c>
      <c r="R31" s="117">
        <f>AVERAGE('09 3101'!R31,'09 3102'!R31,'09 3103'!R31,' 09 3107'!R31)</f>
        <v>1121.25</v>
      </c>
      <c r="S31" s="104">
        <f>AVERAGE('09 3101'!S31,'09 3102'!S31,'09 3103'!S31,' 09 3107'!S31)</f>
        <v>6</v>
      </c>
      <c r="T31" s="85"/>
    </row>
    <row r="32" spans="1:20" ht="15">
      <c r="A32" s="79">
        <v>28</v>
      </c>
      <c r="B32" s="76" t="s">
        <v>37</v>
      </c>
      <c r="C32" s="76">
        <v>755</v>
      </c>
      <c r="D32" s="76" t="s">
        <v>44</v>
      </c>
      <c r="E32" s="82" t="s">
        <v>2</v>
      </c>
      <c r="F32" s="85">
        <f>AVERAGE('09 3101'!F32,'09 3102'!F32,'09 3103'!F32,' 09 3107'!F32)</f>
        <v>15.45</v>
      </c>
      <c r="G32" s="85">
        <f>AVERAGE('09 3101'!G32,'09 3102'!G32,'09 3103'!G32,' 09 3107'!G32)</f>
        <v>64.48425</v>
      </c>
      <c r="H32" s="94">
        <f>AVERAGE('09 3101'!H32,'09 3102'!H32,'09 3103'!H32,' 09 3107'!H32)</f>
        <v>67.825</v>
      </c>
      <c r="I32" s="95">
        <f>AVERAGE('09 3101'!I32,'09 3102'!I32,'09 3103'!I32,' 09 3107'!I32)</f>
        <v>14.125</v>
      </c>
      <c r="J32" s="96">
        <f>AVERAGE('09 3101'!J32,'09 3102'!J32,'09 3103'!J32,' 09 3107'!J32)</f>
        <v>0.415</v>
      </c>
      <c r="K32" s="97">
        <f>AVERAGE('09 3101'!K32,'09 3102'!K32,'09 3103'!K32,' 09 3107'!K32)</f>
        <v>1.4674999999999998</v>
      </c>
      <c r="L32" s="94"/>
      <c r="M32" s="95">
        <f>AVERAGE('09 3101'!M32,'09 3102'!M32,'09 3103'!M32,' 09 3107'!M32)</f>
        <v>3.5</v>
      </c>
      <c r="N32" s="95">
        <f>AVERAGE('09 3101'!N32,'09 3102'!N32,'09 3103'!N32,' 09 3107'!N32)</f>
        <v>3.775</v>
      </c>
      <c r="O32" s="104">
        <f>AVERAGE('09 3101'!O32,'09 3102'!O32,'09 3103'!O32,' 09 3107'!O32)</f>
        <v>69.675</v>
      </c>
      <c r="P32" s="94">
        <f>AVERAGE('09 3101'!P32,'09 3102'!P32,'09 3103'!P32,' 09 3107'!P32)</f>
        <v>6</v>
      </c>
      <c r="Q32" s="95">
        <f>AVERAGE('09 3101'!Q32,'09 3102'!Q32,'09 3103'!Q32,' 09 3107'!Q32)</f>
        <v>79.25</v>
      </c>
      <c r="R32" s="117">
        <f>AVERAGE('09 3101'!R32,'09 3102'!R32,'09 3103'!R32,' 09 3107'!R32)</f>
        <v>1251.25</v>
      </c>
      <c r="S32" s="104">
        <f>AVERAGE('09 3101'!S32,'09 3102'!S32,'09 3103'!S32,' 09 3107'!S32)</f>
        <v>7.25</v>
      </c>
      <c r="T32" s="85"/>
    </row>
    <row r="33" spans="1:20" ht="15">
      <c r="A33" s="79">
        <v>29</v>
      </c>
      <c r="B33" s="76" t="s">
        <v>37</v>
      </c>
      <c r="C33" s="76">
        <v>801</v>
      </c>
      <c r="D33" s="76" t="s">
        <v>45</v>
      </c>
      <c r="E33" s="82" t="s">
        <v>2</v>
      </c>
      <c r="F33" s="85">
        <f>AVERAGE('09 3101'!F33,'09 3102'!F33,'09 3103'!F33,' 09 3107'!F33)</f>
        <v>14.875</v>
      </c>
      <c r="G33" s="85">
        <f>AVERAGE('09 3101'!G33,'09 3102'!G33,'09 3103'!G33,' 09 3107'!G33)</f>
        <v>68.92375</v>
      </c>
      <c r="H33" s="94">
        <f>AVERAGE('09 3101'!H33,'09 3102'!H33,'09 3103'!H33,' 09 3107'!H33)</f>
        <v>68.425</v>
      </c>
      <c r="I33" s="95">
        <f>AVERAGE('09 3101'!I33,'09 3102'!I33,'09 3103'!I33,' 09 3107'!I33)</f>
        <v>13.375</v>
      </c>
      <c r="J33" s="96">
        <f>AVERAGE('09 3101'!J33,'09 3102'!J33,'09 3103'!J33,' 09 3107'!J33)</f>
        <v>0.405</v>
      </c>
      <c r="K33" s="97">
        <f>AVERAGE('09 3101'!K33,'09 3102'!K33,'09 3103'!K33,' 09 3107'!K33)</f>
        <v>1.49</v>
      </c>
      <c r="L33" s="94"/>
      <c r="M33" s="95">
        <f>AVERAGE('09 3101'!M33,'09 3102'!M33,'09 3103'!M33,' 09 3107'!M33)</f>
        <v>3</v>
      </c>
      <c r="N33" s="95">
        <f>AVERAGE('09 3101'!N33,'09 3102'!N33,'09 3103'!N33,' 09 3107'!N33)</f>
        <v>4.225</v>
      </c>
      <c r="O33" s="104">
        <f>AVERAGE('09 3101'!O33,'09 3102'!O33,'09 3103'!O33,' 09 3107'!O33)</f>
        <v>68.275</v>
      </c>
      <c r="P33" s="94">
        <f>AVERAGE('09 3101'!P33,'09 3102'!P33,'09 3103'!P33,' 09 3107'!P33)</f>
        <v>5.775</v>
      </c>
      <c r="Q33" s="95">
        <f>AVERAGE('09 3101'!Q33,'09 3102'!Q33,'09 3103'!Q33,' 09 3107'!Q33)</f>
        <v>77.6</v>
      </c>
      <c r="R33" s="117">
        <f>AVERAGE('09 3101'!R33,'09 3102'!R33,'09 3103'!R33,' 09 3107'!R33)</f>
        <v>1168.75</v>
      </c>
      <c r="S33" s="104">
        <f>AVERAGE('09 3101'!S33,'09 3102'!S33,'09 3103'!S33,' 09 3107'!S33)</f>
        <v>7.25</v>
      </c>
      <c r="T33" s="85"/>
    </row>
    <row r="34" spans="1:20" ht="15">
      <c r="A34" s="79">
        <v>30</v>
      </c>
      <c r="B34" s="76" t="s">
        <v>37</v>
      </c>
      <c r="C34" s="76">
        <v>802</v>
      </c>
      <c r="D34" s="76" t="s">
        <v>46</v>
      </c>
      <c r="E34" s="82" t="s">
        <v>2</v>
      </c>
      <c r="F34" s="85">
        <f>AVERAGE('09 3101'!F34,'09 3102'!F34,'09 3103'!F34,' 09 3107'!F34)</f>
        <v>14.950000000000001</v>
      </c>
      <c r="G34" s="85">
        <f>AVERAGE('09 3101'!G34,'09 3102'!G34,'09 3103'!G34,' 09 3107'!G34)</f>
        <v>68.13025</v>
      </c>
      <c r="H34" s="94">
        <f>AVERAGE('09 3101'!H34,'09 3102'!H34,'09 3103'!H34,' 09 3107'!H34)</f>
        <v>67.225</v>
      </c>
      <c r="I34" s="95">
        <f>AVERAGE('09 3101'!I34,'09 3102'!I34,'09 3103'!I34,' 09 3107'!I34)</f>
        <v>13.575</v>
      </c>
      <c r="J34" s="96">
        <f>AVERAGE('09 3101'!J34,'09 3102'!J34,'09 3103'!J34,' 09 3107'!J34)</f>
        <v>0.4075</v>
      </c>
      <c r="K34" s="97">
        <f>AVERAGE('09 3101'!K34,'09 3102'!K34,'09 3103'!K34,' 09 3107'!K34)</f>
        <v>1.5975</v>
      </c>
      <c r="L34" s="94"/>
      <c r="M34" s="95">
        <f>AVERAGE('09 3101'!M34,'09 3102'!M34,'09 3103'!M34,' 09 3107'!M34)</f>
        <v>4.25</v>
      </c>
      <c r="N34" s="95">
        <f>AVERAGE('09 3101'!N34,'09 3102'!N34,'09 3103'!N34,' 09 3107'!N34)</f>
        <v>5.15</v>
      </c>
      <c r="O34" s="104">
        <f>AVERAGE('09 3101'!O34,'09 3102'!O34,'09 3103'!O34,' 09 3107'!O34)</f>
        <v>69.3</v>
      </c>
      <c r="P34" s="94">
        <f>AVERAGE('09 3101'!P34,'09 3102'!P34,'09 3103'!P34,' 09 3107'!P34)</f>
        <v>8.65</v>
      </c>
      <c r="Q34" s="95">
        <f>AVERAGE('09 3101'!Q34,'09 3102'!Q34,'09 3103'!Q34,' 09 3107'!Q34)</f>
        <v>79.375</v>
      </c>
      <c r="R34" s="117">
        <f>AVERAGE('09 3101'!R34,'09 3102'!R34,'09 3103'!R34,' 09 3107'!R34)</f>
        <v>1240</v>
      </c>
      <c r="S34" s="104">
        <f>AVERAGE('09 3101'!S34,'09 3102'!S34,'09 3103'!S34,' 09 3107'!S34)</f>
        <v>7.75</v>
      </c>
      <c r="T34" s="85"/>
    </row>
    <row r="35" spans="1:20" ht="15">
      <c r="A35" s="79">
        <v>31</v>
      </c>
      <c r="B35" s="76" t="s">
        <v>37</v>
      </c>
      <c r="C35" s="76">
        <v>807</v>
      </c>
      <c r="D35" s="76" t="s">
        <v>47</v>
      </c>
      <c r="E35" s="82" t="s">
        <v>2</v>
      </c>
      <c r="F35" s="85">
        <f>AVERAGE('09 3101'!F35,'09 3102'!F35,'09 3103'!F35,' 09 3107'!F35)</f>
        <v>15.850000000000001</v>
      </c>
      <c r="G35" s="85">
        <f>AVERAGE('09 3101'!G35,'09 3102'!G35,'09 3103'!G35,' 09 3107'!G35)</f>
        <v>75.381</v>
      </c>
      <c r="H35" s="94">
        <f>AVERAGE('09 3101'!H35,'09 3102'!H35,'09 3103'!H35,' 09 3107'!H35)</f>
        <v>68</v>
      </c>
      <c r="I35" s="95">
        <f>AVERAGE('09 3101'!I35,'09 3102'!I35,'09 3103'!I35,' 09 3107'!I35)</f>
        <v>14.024999999999999</v>
      </c>
      <c r="J35" s="96">
        <f>AVERAGE('09 3101'!J35,'09 3102'!J35,'09 3103'!J35,' 09 3107'!J35)</f>
        <v>0.4125</v>
      </c>
      <c r="K35" s="97">
        <f>AVERAGE('09 3101'!K35,'09 3102'!K35,'09 3103'!K35,' 09 3107'!K35)</f>
        <v>1.5474999999999999</v>
      </c>
      <c r="L35" s="94"/>
      <c r="M35" s="95">
        <f>AVERAGE('09 3101'!M35,'09 3102'!M35,'09 3103'!M35,' 09 3107'!M35)</f>
        <v>5.25</v>
      </c>
      <c r="N35" s="95">
        <f>AVERAGE('09 3101'!N35,'09 3102'!N35,'09 3103'!N35,' 09 3107'!N35)</f>
        <v>10.2</v>
      </c>
      <c r="O35" s="104">
        <f>AVERAGE('09 3101'!O35,'09 3102'!O35,'09 3103'!O35,' 09 3107'!O35)</f>
        <v>70.725</v>
      </c>
      <c r="P35" s="94">
        <f>AVERAGE('09 3101'!P35,'09 3102'!P35,'09 3103'!P35,' 09 3107'!P35)</f>
        <v>16.450000000000003</v>
      </c>
      <c r="Q35" s="95">
        <f>AVERAGE('09 3101'!Q35,'09 3102'!Q35,'09 3103'!Q35,' 09 3107'!Q35)</f>
        <v>81.55</v>
      </c>
      <c r="R35" s="117">
        <f>AVERAGE('09 3101'!R35,'09 3102'!R35,'09 3103'!R35,' 09 3107'!R35)</f>
        <v>1315</v>
      </c>
      <c r="S35" s="104">
        <f>AVERAGE('09 3101'!S35,'09 3102'!S35,'09 3103'!S35,' 09 3107'!S35)</f>
        <v>7.75</v>
      </c>
      <c r="T35" s="85"/>
    </row>
    <row r="36" spans="1:20" ht="15">
      <c r="A36" s="79">
        <v>32</v>
      </c>
      <c r="B36" s="76" t="s">
        <v>37</v>
      </c>
      <c r="C36" s="76">
        <v>808</v>
      </c>
      <c r="D36" s="76" t="s">
        <v>47</v>
      </c>
      <c r="E36" s="82" t="s">
        <v>2</v>
      </c>
      <c r="F36" s="85">
        <f>AVERAGE('09 3101'!F36,'09 3102'!F36,'09 3103'!F36,' 09 3107'!F36)</f>
        <v>15.275</v>
      </c>
      <c r="G36" s="85">
        <f>AVERAGE('09 3101'!G36,'09 3102'!G36,'09 3103'!G36,' 09 3107'!G36)</f>
        <v>71.8185</v>
      </c>
      <c r="H36" s="94">
        <f>AVERAGE('09 3101'!H36,'09 3102'!H36,'09 3103'!H36,' 09 3107'!H36)</f>
        <v>67.775</v>
      </c>
      <c r="I36" s="95">
        <f>AVERAGE('09 3101'!I36,'09 3102'!I36,'09 3103'!I36,' 09 3107'!I36)</f>
        <v>13.875</v>
      </c>
      <c r="J36" s="96">
        <f>AVERAGE('09 3101'!J36,'09 3102'!J36,'09 3103'!J36,' 09 3107'!J36)</f>
        <v>0.4</v>
      </c>
      <c r="K36" s="97">
        <f>AVERAGE('09 3101'!K36,'09 3102'!K36,'09 3103'!K36,' 09 3107'!K36)</f>
        <v>1.565</v>
      </c>
      <c r="L36" s="94"/>
      <c r="M36" s="95">
        <f>AVERAGE('09 3101'!M36,'09 3102'!M36,'09 3103'!M36,' 09 3107'!M36)</f>
        <v>4</v>
      </c>
      <c r="N36" s="95">
        <f>AVERAGE('09 3101'!N36,'09 3102'!N36,'09 3103'!N36,' 09 3107'!N36)</f>
        <v>7.025</v>
      </c>
      <c r="O36" s="104">
        <f>AVERAGE('09 3101'!O36,'09 3102'!O36,'09 3103'!O36,' 09 3107'!O36)</f>
        <v>69.75</v>
      </c>
      <c r="P36" s="94">
        <f>AVERAGE('09 3101'!P36,'09 3102'!P36,'09 3103'!P36,' 09 3107'!P36)</f>
        <v>12.549999999999999</v>
      </c>
      <c r="Q36" s="95">
        <f>AVERAGE('09 3101'!Q36,'09 3102'!Q36,'09 3103'!Q36,' 09 3107'!Q36)</f>
        <v>79.325</v>
      </c>
      <c r="R36" s="117">
        <f>AVERAGE('09 3101'!R36,'09 3102'!R36,'09 3103'!R36,' 09 3107'!R36)</f>
        <v>1277.5</v>
      </c>
      <c r="S36" s="104">
        <f>AVERAGE('09 3101'!S36,'09 3102'!S36,'09 3103'!S36,' 09 3107'!S36)</f>
        <v>7.5</v>
      </c>
      <c r="T36" s="85"/>
    </row>
    <row r="37" spans="1:20" ht="15">
      <c r="A37" s="79">
        <v>33</v>
      </c>
      <c r="B37" s="76" t="s">
        <v>37</v>
      </c>
      <c r="C37" s="76">
        <v>813</v>
      </c>
      <c r="D37" s="76" t="s">
        <v>48</v>
      </c>
      <c r="E37" s="82" t="s">
        <v>2</v>
      </c>
      <c r="F37" s="85">
        <f>AVERAGE('09 3101'!F37,'09 3102'!F37,'09 3103'!F37,' 09 3107'!F37)</f>
        <v>14.799999999999999</v>
      </c>
      <c r="G37" s="85">
        <f>AVERAGE('09 3101'!G37,'09 3102'!G37,'09 3103'!G37,' 09 3107'!G37)</f>
        <v>65.63225</v>
      </c>
      <c r="H37" s="94">
        <f>AVERAGE('09 3101'!H37,'09 3102'!H37,'09 3103'!H37,' 09 3107'!H37)</f>
        <v>68.15</v>
      </c>
      <c r="I37" s="95">
        <f>AVERAGE('09 3101'!I37,'09 3102'!I37,'09 3103'!I37,' 09 3107'!I37)</f>
        <v>13.450000000000001</v>
      </c>
      <c r="J37" s="96">
        <f>AVERAGE('09 3101'!J37,'09 3102'!J37,'09 3103'!J37,' 09 3107'!J37)</f>
        <v>0.4175</v>
      </c>
      <c r="K37" s="97">
        <f>AVERAGE('09 3101'!K37,'09 3102'!K37,'09 3103'!K37,' 09 3107'!K37)</f>
        <v>1.5550000000000002</v>
      </c>
      <c r="L37" s="94"/>
      <c r="M37" s="95">
        <f>AVERAGE('09 3101'!M37,'09 3102'!M37,'09 3103'!M37,' 09 3107'!M37)</f>
        <v>3.25</v>
      </c>
      <c r="N37" s="95">
        <f>AVERAGE('09 3101'!N37,'09 3102'!N37,'09 3103'!N37,' 09 3107'!N37)</f>
        <v>4.125</v>
      </c>
      <c r="O37" s="104">
        <f>AVERAGE('09 3101'!O37,'09 3102'!O37,'09 3103'!O37,' 09 3107'!O37)</f>
        <v>67.825</v>
      </c>
      <c r="P37" s="94">
        <f>AVERAGE('09 3101'!P37,'09 3102'!P37,'09 3103'!P37,' 09 3107'!P37)</f>
        <v>6.025</v>
      </c>
      <c r="Q37" s="95">
        <f>AVERAGE('09 3101'!Q37,'09 3102'!Q37,'09 3103'!Q37,' 09 3107'!Q37)</f>
        <v>76.275</v>
      </c>
      <c r="R37" s="117">
        <f>AVERAGE('09 3101'!R37,'09 3102'!R37,'09 3103'!R37,' 09 3107'!R37)</f>
        <v>1187.5</v>
      </c>
      <c r="S37" s="104">
        <f>AVERAGE('09 3101'!S37,'09 3102'!S37,'09 3103'!S37,' 09 3107'!S37)</f>
        <v>7.75</v>
      </c>
      <c r="T37" s="85"/>
    </row>
    <row r="38" spans="1:20" ht="15">
      <c r="A38" s="79">
        <v>34</v>
      </c>
      <c r="B38" s="76" t="s">
        <v>37</v>
      </c>
      <c r="C38" s="76">
        <v>814</v>
      </c>
      <c r="D38" s="76" t="s">
        <v>48</v>
      </c>
      <c r="E38" s="82" t="s">
        <v>2</v>
      </c>
      <c r="F38" s="85">
        <f>AVERAGE('09 3101'!F38,'09 3102'!F38,'09 3103'!F38,' 09 3107'!F38)</f>
        <v>15.275</v>
      </c>
      <c r="G38" s="85">
        <f>AVERAGE('09 3101'!G38,'09 3102'!G38,'09 3103'!G38,' 09 3107'!G38)</f>
        <v>69.646</v>
      </c>
      <c r="H38" s="94">
        <f>AVERAGE('09 3101'!H38,'09 3102'!H38,'09 3103'!H38,' 09 3107'!H38)</f>
        <v>68.525</v>
      </c>
      <c r="I38" s="95">
        <f>AVERAGE('09 3101'!I38,'09 3102'!I38,'09 3103'!I38,' 09 3107'!I38)</f>
        <v>13.674999999999999</v>
      </c>
      <c r="J38" s="96">
        <f>AVERAGE('09 3101'!J38,'09 3102'!J38,'09 3103'!J38,' 09 3107'!J38)</f>
        <v>0.435</v>
      </c>
      <c r="K38" s="97">
        <f>AVERAGE('09 3101'!K38,'09 3102'!K38,'09 3103'!K38,' 09 3107'!K38)</f>
        <v>1.5474999999999999</v>
      </c>
      <c r="L38" s="94"/>
      <c r="M38" s="95">
        <f>AVERAGE('09 3101'!M38,'09 3102'!M38,'09 3103'!M38,' 09 3107'!M38)</f>
        <v>3</v>
      </c>
      <c r="N38" s="95">
        <f>AVERAGE('09 3101'!N38,'09 3102'!N38,'09 3103'!N38,' 09 3107'!N38)</f>
        <v>3.5</v>
      </c>
      <c r="O38" s="104">
        <f>AVERAGE('09 3101'!O38,'09 3102'!O38,'09 3103'!O38,' 09 3107'!O38)</f>
        <v>68.39999999999999</v>
      </c>
      <c r="P38" s="94">
        <f>AVERAGE('09 3101'!P38,'09 3102'!P38,'09 3103'!P38,' 09 3107'!P38)</f>
        <v>4.949999999999999</v>
      </c>
      <c r="Q38" s="95">
        <f>AVERAGE('09 3101'!Q38,'09 3102'!Q38,'09 3103'!Q38,' 09 3107'!Q38)</f>
        <v>77.6</v>
      </c>
      <c r="R38" s="117">
        <f>AVERAGE('09 3101'!R38,'09 3102'!R38,'09 3103'!R38,' 09 3107'!R38)</f>
        <v>1155</v>
      </c>
      <c r="S38" s="104">
        <f>AVERAGE('09 3101'!S38,'09 3102'!S38,'09 3103'!S38,' 09 3107'!S38)</f>
        <v>7.75</v>
      </c>
      <c r="T38" s="85"/>
    </row>
    <row r="39" spans="1:20" ht="15">
      <c r="A39" s="79">
        <v>35</v>
      </c>
      <c r="B39" s="76" t="s">
        <v>37</v>
      </c>
      <c r="C39" s="76">
        <v>815</v>
      </c>
      <c r="D39" s="76" t="s">
        <v>48</v>
      </c>
      <c r="E39" s="82" t="s">
        <v>2</v>
      </c>
      <c r="F39" s="85">
        <f>AVERAGE('09 3101'!F39,'09 3102'!F39,'09 3103'!F39,' 09 3107'!F39)</f>
        <v>15.600000000000001</v>
      </c>
      <c r="G39" s="85">
        <f>AVERAGE('09 3101'!G39,'09 3102'!G39,'09 3103'!G39,' 09 3107'!G39)</f>
        <v>58.4435</v>
      </c>
      <c r="H39" s="94">
        <f>AVERAGE('09 3101'!H39,'09 3102'!H39,'09 3103'!H39,' 09 3107'!H39)</f>
        <v>69.325</v>
      </c>
      <c r="I39" s="95">
        <f>AVERAGE('09 3101'!I39,'09 3102'!I39,'09 3103'!I39,' 09 3107'!I39)</f>
        <v>14.175</v>
      </c>
      <c r="J39" s="96">
        <f>AVERAGE('09 3101'!J39,'09 3102'!J39,'09 3103'!J39,' 09 3107'!J39)</f>
        <v>0.41500000000000004</v>
      </c>
      <c r="K39" s="97">
        <f>AVERAGE('09 3101'!K39,'09 3102'!K39,'09 3103'!K39,' 09 3107'!K39)</f>
        <v>1.5325</v>
      </c>
      <c r="L39" s="94"/>
      <c r="M39" s="95">
        <f>AVERAGE('09 3101'!M39,'09 3102'!M39,'09 3103'!M39,' 09 3107'!M39)</f>
        <v>3.5</v>
      </c>
      <c r="N39" s="95">
        <f>AVERAGE('09 3101'!N39,'09 3102'!N39,'09 3103'!N39,' 09 3107'!N39)</f>
        <v>4.225</v>
      </c>
      <c r="O39" s="104">
        <f>AVERAGE('09 3101'!O39,'09 3102'!O39,'09 3103'!O39,' 09 3107'!O39)</f>
        <v>69.575</v>
      </c>
      <c r="P39" s="94">
        <f>AVERAGE('09 3101'!P39,'09 3102'!P39,'09 3103'!P39,' 09 3107'!P39)</f>
        <v>7.475</v>
      </c>
      <c r="Q39" s="95">
        <f>AVERAGE('09 3101'!Q39,'09 3102'!Q39,'09 3103'!Q39,' 09 3107'!Q39)</f>
        <v>78.525</v>
      </c>
      <c r="R39" s="117">
        <f>AVERAGE('09 3101'!R39,'09 3102'!R39,'09 3103'!R39,' 09 3107'!R39)</f>
        <v>1131.25</v>
      </c>
      <c r="S39" s="104">
        <f>AVERAGE('09 3101'!S39,'09 3102'!S39,'09 3103'!S39,' 09 3107'!S39)</f>
        <v>6.75</v>
      </c>
      <c r="T39" s="85"/>
    </row>
    <row r="40" spans="1:20" ht="15">
      <c r="A40" s="79">
        <v>36</v>
      </c>
      <c r="B40" s="76" t="s">
        <v>37</v>
      </c>
      <c r="C40" s="76">
        <v>816</v>
      </c>
      <c r="D40" s="76" t="s">
        <v>49</v>
      </c>
      <c r="E40" s="82" t="s">
        <v>2</v>
      </c>
      <c r="F40" s="85">
        <f>AVERAGE('09 3101'!F40,'09 3102'!F40,'09 3103'!F40,' 09 3107'!F40)</f>
        <v>14.649999999999999</v>
      </c>
      <c r="G40" s="85">
        <f>AVERAGE('09 3101'!G40,'09 3102'!G40,'09 3103'!G40,' 09 3107'!G40)</f>
        <v>60.19325</v>
      </c>
      <c r="H40" s="94">
        <f>AVERAGE('09 3101'!H40,'09 3102'!H40,'09 3103'!H40,' 09 3107'!H40)</f>
        <v>67.4</v>
      </c>
      <c r="I40" s="95">
        <f>AVERAGE('09 3101'!I40,'09 3102'!I40,'09 3103'!I40,' 09 3107'!I40)</f>
        <v>13.249999999999998</v>
      </c>
      <c r="J40" s="96">
        <f>AVERAGE('09 3101'!J40,'09 3102'!J40,'09 3103'!J40,' 09 3107'!J40)</f>
        <v>0.415</v>
      </c>
      <c r="K40" s="97">
        <f>AVERAGE('09 3101'!K40,'09 3102'!K40,'09 3103'!K40,' 09 3107'!K40)</f>
        <v>1.5475</v>
      </c>
      <c r="L40" s="94"/>
      <c r="M40" s="95">
        <f>AVERAGE('09 3101'!M40,'09 3102'!M40,'09 3103'!M40,' 09 3107'!M40)</f>
        <v>3</v>
      </c>
      <c r="N40" s="95">
        <f>AVERAGE('09 3101'!N40,'09 3102'!N40,'09 3103'!N40,' 09 3107'!N40)</f>
        <v>3.325</v>
      </c>
      <c r="O40" s="104">
        <f>AVERAGE('09 3101'!O40,'09 3102'!O40,'09 3103'!O40,' 09 3107'!O40)</f>
        <v>67.275</v>
      </c>
      <c r="P40" s="94">
        <f>AVERAGE('09 3101'!P40,'09 3102'!P40,'09 3103'!P40,' 09 3107'!P40)</f>
        <v>4.45</v>
      </c>
      <c r="Q40" s="95">
        <f>AVERAGE('09 3101'!Q40,'09 3102'!Q40,'09 3103'!Q40,' 09 3107'!Q40)</f>
        <v>76.725</v>
      </c>
      <c r="R40" s="117">
        <f>AVERAGE('09 3101'!R40,'09 3102'!R40,'09 3103'!R40,' 09 3107'!R40)</f>
        <v>1123.75</v>
      </c>
      <c r="S40" s="104">
        <f>AVERAGE('09 3101'!S40,'09 3102'!S40,'09 3103'!S40,' 09 3107'!S40)</f>
        <v>5.25</v>
      </c>
      <c r="T40" s="85"/>
    </row>
    <row r="41" spans="1:20" ht="15">
      <c r="A41" s="79">
        <v>37</v>
      </c>
      <c r="B41" s="76" t="s">
        <v>37</v>
      </c>
      <c r="C41" s="76">
        <v>824</v>
      </c>
      <c r="D41" s="76" t="s">
        <v>50</v>
      </c>
      <c r="E41" s="82" t="s">
        <v>2</v>
      </c>
      <c r="F41" s="85">
        <f>AVERAGE('09 3101'!F41,'09 3102'!F41,'09 3103'!F41,' 09 3107'!F41)</f>
        <v>15.524999999999999</v>
      </c>
      <c r="G41" s="85">
        <f>AVERAGE('09 3101'!G41,'09 3102'!G41,'09 3103'!G41,' 09 3107'!G41)</f>
        <v>62.565</v>
      </c>
      <c r="H41" s="94">
        <f>AVERAGE('09 3101'!H41,'09 3102'!H41,'09 3103'!H41,' 09 3107'!H41)</f>
        <v>69.55</v>
      </c>
      <c r="I41" s="95">
        <f>AVERAGE('09 3101'!I41,'09 3102'!I41,'09 3103'!I41,' 09 3107'!I41)</f>
        <v>14.175</v>
      </c>
      <c r="J41" s="96">
        <f>AVERAGE('09 3101'!J41,'09 3102'!J41,'09 3103'!J41,' 09 3107'!J41)</f>
        <v>0.395</v>
      </c>
      <c r="K41" s="97">
        <f>AVERAGE('09 3101'!K41,'09 3102'!K41,'09 3103'!K41,' 09 3107'!K41)</f>
        <v>1.4899999999999998</v>
      </c>
      <c r="L41" s="94"/>
      <c r="M41" s="95">
        <f>AVERAGE('09 3101'!M41,'09 3102'!M41,'09 3103'!M41,' 09 3107'!M41)</f>
        <v>1.75</v>
      </c>
      <c r="N41" s="95">
        <f>AVERAGE('09 3101'!N41,'09 3102'!N41,'09 3103'!N41,' 09 3107'!N41)</f>
        <v>3.05</v>
      </c>
      <c r="O41" s="104">
        <f>AVERAGE('09 3101'!O41,'09 3102'!O41,'09 3103'!O41,' 09 3107'!O41)</f>
        <v>69.32499999999999</v>
      </c>
      <c r="P41" s="94">
        <f>AVERAGE('09 3101'!P41,'09 3102'!P41,'09 3103'!P41,' 09 3107'!P41)</f>
        <v>3.3999999999999995</v>
      </c>
      <c r="Q41" s="95">
        <f>AVERAGE('09 3101'!Q41,'09 3102'!Q41,'09 3103'!Q41,' 09 3107'!Q41)</f>
        <v>75.025</v>
      </c>
      <c r="R41" s="117">
        <f>AVERAGE('09 3101'!R41,'09 3102'!R41,'09 3103'!R41,' 09 3107'!R41)</f>
        <v>1127.5</v>
      </c>
      <c r="S41" s="104">
        <f>AVERAGE('09 3101'!S41,'09 3102'!S41,'09 3103'!S41,' 09 3107'!S41)</f>
        <v>4.5</v>
      </c>
      <c r="T41" s="85"/>
    </row>
    <row r="42" spans="1:20" ht="15">
      <c r="A42" s="79">
        <v>38</v>
      </c>
      <c r="B42" s="76" t="s">
        <v>37</v>
      </c>
      <c r="C42" s="76">
        <v>826</v>
      </c>
      <c r="D42" s="76" t="s">
        <v>51</v>
      </c>
      <c r="E42" s="82" t="s">
        <v>2</v>
      </c>
      <c r="F42" s="85">
        <f>AVERAGE('09 3101'!F42,'09 3102'!F42,'09 3103'!F42,' 09 3107'!F42)</f>
        <v>16.025</v>
      </c>
      <c r="G42" s="85">
        <f>AVERAGE('09 3101'!G42,'09 3102'!G42,'09 3103'!G42,' 09 3107'!G42)</f>
        <v>68.68799999999999</v>
      </c>
      <c r="H42" s="94">
        <f>AVERAGE('09 3101'!H42,'09 3102'!H42,'09 3103'!H42,' 09 3107'!H42)</f>
        <v>65.15</v>
      </c>
      <c r="I42" s="95">
        <f>AVERAGE('09 3101'!I42,'09 3102'!I42,'09 3103'!I42,' 09 3107'!I42)</f>
        <v>14.475000000000001</v>
      </c>
      <c r="J42" s="96">
        <f>AVERAGE('09 3101'!J42,'09 3102'!J42,'09 3103'!J42,' 09 3107'!J42)</f>
        <v>0.4375</v>
      </c>
      <c r="K42" s="97">
        <f>AVERAGE('09 3101'!K42,'09 3102'!K42,'09 3103'!K42,' 09 3107'!K42)</f>
        <v>1.525</v>
      </c>
      <c r="L42" s="94"/>
      <c r="M42" s="95">
        <f>AVERAGE('09 3101'!M42,'09 3102'!M42,'09 3103'!M42,' 09 3107'!M42)</f>
        <v>3.25</v>
      </c>
      <c r="N42" s="95">
        <f>AVERAGE('09 3101'!N42,'09 3102'!N42,'09 3103'!N42,' 09 3107'!N42)</f>
        <v>3.975</v>
      </c>
      <c r="O42" s="104">
        <f>AVERAGE('09 3101'!O42,'09 3102'!O42,'09 3103'!O42,' 09 3107'!O42)</f>
        <v>70.19999999999999</v>
      </c>
      <c r="P42" s="94">
        <f>AVERAGE('09 3101'!P42,'09 3102'!P42,'09 3103'!P42,' 09 3107'!P42)</f>
        <v>4.9</v>
      </c>
      <c r="Q42" s="95">
        <f>AVERAGE('09 3101'!Q42,'09 3102'!Q42,'09 3103'!Q42,' 09 3107'!Q42)</f>
        <v>78.4</v>
      </c>
      <c r="R42" s="117">
        <f>AVERAGE('09 3101'!R42,'09 3102'!R42,'09 3103'!R42,' 09 3107'!R42)</f>
        <v>1131.25</v>
      </c>
      <c r="S42" s="104">
        <f>AVERAGE('09 3101'!S42,'09 3102'!S42,'09 3103'!S42,' 09 3107'!S42)</f>
        <v>7.25</v>
      </c>
      <c r="T42" s="85"/>
    </row>
    <row r="43" spans="1:20" ht="15">
      <c r="A43" s="79">
        <v>39</v>
      </c>
      <c r="B43" s="76" t="s">
        <v>37</v>
      </c>
      <c r="C43" s="76">
        <v>827</v>
      </c>
      <c r="D43" s="76" t="s">
        <v>51</v>
      </c>
      <c r="E43" s="82" t="s">
        <v>2</v>
      </c>
      <c r="F43" s="85">
        <f>AVERAGE('09 3101'!F43,'09 3102'!F43,'09 3103'!F43,' 09 3107'!F43)</f>
        <v>15.375</v>
      </c>
      <c r="G43" s="85">
        <f>AVERAGE('09 3101'!G43,'09 3102'!G43,'09 3103'!G43,' 09 3107'!G43)</f>
        <v>61.88475</v>
      </c>
      <c r="H43" s="94">
        <f>AVERAGE('09 3101'!H43,'09 3102'!H43,'09 3103'!H43,' 09 3107'!H43)</f>
        <v>66.675</v>
      </c>
      <c r="I43" s="95">
        <f>AVERAGE('09 3101'!I43,'09 3102'!I43,'09 3103'!I43,' 09 3107'!I43)</f>
        <v>13.925</v>
      </c>
      <c r="J43" s="96">
        <f>AVERAGE('09 3101'!J43,'09 3102'!J43,'09 3103'!J43,' 09 3107'!J43)</f>
        <v>0.4275</v>
      </c>
      <c r="K43" s="97">
        <f>AVERAGE('09 3101'!K43,'09 3102'!K43,'09 3103'!K43,' 09 3107'!K43)</f>
        <v>1.5125000000000002</v>
      </c>
      <c r="L43" s="94"/>
      <c r="M43" s="95">
        <f>AVERAGE('09 3101'!M43,'09 3102'!M43,'09 3103'!M43,' 09 3107'!M43)</f>
        <v>3.5</v>
      </c>
      <c r="N43" s="95">
        <f>AVERAGE('09 3101'!N43,'09 3102'!N43,'09 3103'!N43,' 09 3107'!N43)</f>
        <v>3.625</v>
      </c>
      <c r="O43" s="104">
        <f>AVERAGE('09 3101'!O43,'09 3102'!O43,'09 3103'!O43,' 09 3107'!O43)</f>
        <v>68.85</v>
      </c>
      <c r="P43" s="94">
        <f>AVERAGE('09 3101'!P43,'09 3102'!P43,'09 3103'!P43,' 09 3107'!P43)</f>
        <v>4.425</v>
      </c>
      <c r="Q43" s="95">
        <f>AVERAGE('09 3101'!Q43,'09 3102'!Q43,'09 3103'!Q43,' 09 3107'!Q43)</f>
        <v>77.55</v>
      </c>
      <c r="R43" s="117">
        <f>AVERAGE('09 3101'!R43,'09 3102'!R43,'09 3103'!R43,' 09 3107'!R43)</f>
        <v>1086.25</v>
      </c>
      <c r="S43" s="104">
        <f>AVERAGE('09 3101'!S43,'09 3102'!S43,'09 3103'!S43,' 09 3107'!S43)</f>
        <v>6.5</v>
      </c>
      <c r="T43" s="85"/>
    </row>
    <row r="44" spans="1:20" ht="15">
      <c r="A44" s="79">
        <v>40</v>
      </c>
      <c r="B44" s="76" t="s">
        <v>37</v>
      </c>
      <c r="C44" s="76">
        <v>829</v>
      </c>
      <c r="D44" s="76" t="s">
        <v>51</v>
      </c>
      <c r="E44" s="82" t="s">
        <v>2</v>
      </c>
      <c r="F44" s="85">
        <f>AVERAGE('09 3101'!F44,'09 3102'!F44,'09 3103'!F44,' 09 3107'!F44)</f>
        <v>15.549999999999999</v>
      </c>
      <c r="G44" s="85">
        <f>AVERAGE('09 3101'!G44,'09 3102'!G44,'09 3103'!G44,' 09 3107'!G44)</f>
        <v>68.17825</v>
      </c>
      <c r="H44" s="94">
        <f>AVERAGE('09 3101'!H44,'09 3102'!H44,'09 3103'!H44,' 09 3107'!H44)</f>
        <v>67.8</v>
      </c>
      <c r="I44" s="95">
        <f>AVERAGE('09 3101'!I44,'09 3102'!I44,'09 3103'!I44,' 09 3107'!I44)</f>
        <v>13.899999999999999</v>
      </c>
      <c r="J44" s="96">
        <f>AVERAGE('09 3101'!J44,'09 3102'!J44,'09 3103'!J44,' 09 3107'!J44)</f>
        <v>0.4225</v>
      </c>
      <c r="K44" s="97">
        <f>AVERAGE('09 3101'!K44,'09 3102'!K44,'09 3103'!K44,' 09 3107'!K44)</f>
        <v>1.5525</v>
      </c>
      <c r="L44" s="94"/>
      <c r="M44" s="95">
        <f>AVERAGE('09 3101'!M44,'09 3102'!M44,'09 3103'!M44,' 09 3107'!M44)</f>
        <v>3.5</v>
      </c>
      <c r="N44" s="95">
        <f>AVERAGE('09 3101'!N44,'09 3102'!N44,'09 3103'!N44,' 09 3107'!N44)</f>
        <v>4.15</v>
      </c>
      <c r="O44" s="104">
        <f>AVERAGE('09 3101'!O44,'09 3102'!O44,'09 3103'!O44,' 09 3107'!O44)</f>
        <v>69.2</v>
      </c>
      <c r="P44" s="94">
        <f>AVERAGE('09 3101'!P44,'09 3102'!P44,'09 3103'!P44,' 09 3107'!P44)</f>
        <v>5.824999999999999</v>
      </c>
      <c r="Q44" s="95">
        <f>AVERAGE('09 3101'!Q44,'09 3102'!Q44,'09 3103'!Q44,' 09 3107'!Q44)</f>
        <v>78.275</v>
      </c>
      <c r="R44" s="117">
        <f>AVERAGE('09 3101'!R44,'09 3102'!R44,'09 3103'!R44,' 09 3107'!R44)</f>
        <v>1121.25</v>
      </c>
      <c r="S44" s="104">
        <f>AVERAGE('09 3101'!S44,'09 3102'!S44,'09 3103'!S44,' 09 3107'!S44)</f>
        <v>6.75</v>
      </c>
      <c r="T44" s="85"/>
    </row>
    <row r="45" spans="1:20" ht="15">
      <c r="A45" s="79">
        <v>41</v>
      </c>
      <c r="B45" s="76" t="s">
        <v>37</v>
      </c>
      <c r="C45" s="76">
        <v>830</v>
      </c>
      <c r="D45" s="76" t="s">
        <v>51</v>
      </c>
      <c r="E45" s="82" t="s">
        <v>2</v>
      </c>
      <c r="F45" s="85">
        <f>AVERAGE('09 3101'!F45,'09 3102'!F45,'09 3103'!F45,' 09 3107'!F45)</f>
        <v>15.25</v>
      </c>
      <c r="G45" s="85">
        <f>AVERAGE('09 3101'!G45,'09 3102'!G45,'09 3103'!G45,' 09 3107'!G45)</f>
        <v>61.171</v>
      </c>
      <c r="H45" s="94">
        <f>AVERAGE('09 3101'!H45,'09 3102'!H45,'09 3103'!H45,' 09 3107'!H45)</f>
        <v>68.2</v>
      </c>
      <c r="I45" s="95">
        <f>AVERAGE('09 3101'!I45,'09 3102'!I45,'09 3103'!I45,' 09 3107'!I45)</f>
        <v>13.825</v>
      </c>
      <c r="J45" s="96">
        <f>AVERAGE('09 3101'!J45,'09 3102'!J45,'09 3103'!J45,' 09 3107'!J45)</f>
        <v>0.4225</v>
      </c>
      <c r="K45" s="97">
        <f>AVERAGE('09 3101'!K45,'09 3102'!K45,'09 3103'!K45,' 09 3107'!K45)</f>
        <v>1.555</v>
      </c>
      <c r="L45" s="94"/>
      <c r="M45" s="95">
        <f>AVERAGE('09 3101'!M45,'09 3102'!M45,'09 3103'!M45,' 09 3107'!M45)</f>
        <v>2</v>
      </c>
      <c r="N45" s="95">
        <f>AVERAGE('09 3101'!N45,'09 3102'!N45,'09 3103'!N45,' 09 3107'!N45)</f>
        <v>2.8</v>
      </c>
      <c r="O45" s="104">
        <f>AVERAGE('09 3101'!O45,'09 3102'!O45,'09 3103'!O45,' 09 3107'!O45)</f>
        <v>67.125</v>
      </c>
      <c r="P45" s="94">
        <f>AVERAGE('09 3101'!P45,'09 3102'!P45,'09 3103'!P45,' 09 3107'!P45)</f>
        <v>2.75</v>
      </c>
      <c r="Q45" s="95">
        <f>AVERAGE('09 3101'!Q45,'09 3102'!Q45,'09 3103'!Q45,' 09 3107'!Q45)</f>
        <v>73.2</v>
      </c>
      <c r="R45" s="117">
        <f>AVERAGE('09 3101'!R45,'09 3102'!R45,'09 3103'!R45,' 09 3107'!R45)</f>
        <v>1061.25</v>
      </c>
      <c r="S45" s="104">
        <f>AVERAGE('09 3101'!S45,'09 3102'!S45,'09 3103'!S45,' 09 3107'!S45)</f>
        <v>5.75</v>
      </c>
      <c r="T45" s="85"/>
    </row>
    <row r="46" spans="1:20" ht="15">
      <c r="A46" s="79">
        <v>42</v>
      </c>
      <c r="B46" s="76" t="s">
        <v>37</v>
      </c>
      <c r="C46" s="76">
        <v>832</v>
      </c>
      <c r="D46" s="76" t="s">
        <v>51</v>
      </c>
      <c r="E46" s="82" t="s">
        <v>2</v>
      </c>
      <c r="F46" s="85">
        <f>AVERAGE('09 3101'!F46,'09 3102'!F46,'09 3103'!F46,' 09 3107'!F46)</f>
        <v>14.975000000000001</v>
      </c>
      <c r="G46" s="85">
        <f>AVERAGE('09 3101'!G46,'09 3102'!G46,'09 3103'!G46,' 09 3107'!G46)</f>
        <v>61.71950000000001</v>
      </c>
      <c r="H46" s="94">
        <f>AVERAGE('09 3101'!H46,'09 3102'!H46,'09 3103'!H46,' 09 3107'!H46)</f>
        <v>67.5</v>
      </c>
      <c r="I46" s="95">
        <f>AVERAGE('09 3101'!I46,'09 3102'!I46,'09 3103'!I46,' 09 3107'!I46)</f>
        <v>13.45</v>
      </c>
      <c r="J46" s="96">
        <f>AVERAGE('09 3101'!J46,'09 3102'!J46,'09 3103'!J46,' 09 3107'!J46)</f>
        <v>0.415</v>
      </c>
      <c r="K46" s="97">
        <f>AVERAGE('09 3101'!K46,'09 3102'!K46,'09 3103'!K46,' 09 3107'!K46)</f>
        <v>1.5225</v>
      </c>
      <c r="L46" s="94"/>
      <c r="M46" s="95">
        <f>AVERAGE('09 3101'!M46,'09 3102'!M46,'09 3103'!M46,' 09 3107'!M46)</f>
        <v>4.25</v>
      </c>
      <c r="N46" s="95">
        <f>AVERAGE('09 3101'!N46,'09 3102'!N46,'09 3103'!N46,' 09 3107'!N46)</f>
        <v>4.074999999999999</v>
      </c>
      <c r="O46" s="104">
        <f>AVERAGE('09 3101'!O46,'09 3102'!O46,'09 3103'!O46,' 09 3107'!O46)</f>
        <v>67.67500000000001</v>
      </c>
      <c r="P46" s="94">
        <f>AVERAGE('09 3101'!P46,'09 3102'!P46,'09 3103'!P46,' 09 3107'!P46)</f>
        <v>5.675000000000001</v>
      </c>
      <c r="Q46" s="95">
        <f>AVERAGE('09 3101'!Q46,'09 3102'!Q46,'09 3103'!Q46,' 09 3107'!Q46)</f>
        <v>76.125</v>
      </c>
      <c r="R46" s="117">
        <f>AVERAGE('09 3101'!R46,'09 3102'!R46,'09 3103'!R46,' 09 3107'!R46)</f>
        <v>1191.25</v>
      </c>
      <c r="S46" s="104">
        <f>AVERAGE('09 3101'!S46,'09 3102'!S46,'09 3103'!S46,' 09 3107'!S46)</f>
        <v>6.25</v>
      </c>
      <c r="T46" s="85"/>
    </row>
    <row r="47" spans="1:20" ht="15">
      <c r="A47" s="79">
        <v>43</v>
      </c>
      <c r="B47" s="76" t="s">
        <v>37</v>
      </c>
      <c r="C47" s="76">
        <v>847</v>
      </c>
      <c r="D47" s="76" t="s">
        <v>52</v>
      </c>
      <c r="E47" s="82" t="s">
        <v>2</v>
      </c>
      <c r="F47" s="85">
        <f>AVERAGE('09 3101'!F47,'09 3102'!F47,'09 3103'!F47,' 09 3107'!F47)</f>
        <v>15.475</v>
      </c>
      <c r="G47" s="85">
        <f>AVERAGE('09 3101'!G47,'09 3102'!G47,'09 3103'!G47,' 09 3107'!G47)</f>
        <v>65.4585</v>
      </c>
      <c r="H47" s="94">
        <f>AVERAGE('09 3101'!H47,'09 3102'!H47,'09 3103'!H47,' 09 3107'!H47)</f>
        <v>71.15</v>
      </c>
      <c r="I47" s="95">
        <f>AVERAGE('09 3101'!I47,'09 3102'!I47,'09 3103'!I47,' 09 3107'!I47)</f>
        <v>14.099999999999998</v>
      </c>
      <c r="J47" s="96">
        <f>AVERAGE('09 3101'!J47,'09 3102'!J47,'09 3103'!J47,' 09 3107'!J47)</f>
        <v>0.405</v>
      </c>
      <c r="K47" s="97">
        <f>AVERAGE('09 3101'!K47,'09 3102'!K47,'09 3103'!K47,' 09 3107'!K47)</f>
        <v>1.56</v>
      </c>
      <c r="L47" s="94"/>
      <c r="M47" s="95">
        <f>AVERAGE('09 3101'!M47,'09 3102'!M47,'09 3103'!M47,' 09 3107'!M47)</f>
        <v>2.25</v>
      </c>
      <c r="N47" s="95">
        <f>AVERAGE('09 3101'!N47,'09 3102'!N47,'09 3103'!N47,' 09 3107'!N47)</f>
        <v>3.375</v>
      </c>
      <c r="O47" s="104">
        <f>AVERAGE('09 3101'!O47,'09 3102'!O47,'09 3103'!O47,' 09 3107'!O47)</f>
        <v>68.575</v>
      </c>
      <c r="P47" s="94">
        <f>AVERAGE('09 3101'!P47,'09 3102'!P47,'09 3103'!P47,' 09 3107'!P47)</f>
        <v>5.7</v>
      </c>
      <c r="Q47" s="95">
        <f>AVERAGE('09 3101'!Q47,'09 3102'!Q47,'09 3103'!Q47,' 09 3107'!Q47)</f>
        <v>76.27499999999999</v>
      </c>
      <c r="R47" s="117">
        <f>AVERAGE('09 3101'!R47,'09 3102'!R47,'09 3103'!R47,' 09 3107'!R47)</f>
        <v>1213.75</v>
      </c>
      <c r="S47" s="104">
        <f>AVERAGE('09 3101'!S47,'09 3102'!S47,'09 3103'!S47,' 09 3107'!S47)</f>
        <v>5.5</v>
      </c>
      <c r="T47" s="85"/>
    </row>
    <row r="48" spans="1:20" ht="15">
      <c r="A48" s="79">
        <v>44</v>
      </c>
      <c r="B48" s="76" t="s">
        <v>37</v>
      </c>
      <c r="C48" s="76">
        <v>849</v>
      </c>
      <c r="D48" s="76" t="s">
        <v>53</v>
      </c>
      <c r="E48" s="82" t="s">
        <v>2</v>
      </c>
      <c r="F48" s="85">
        <f>AVERAGE('09 3101'!F48,'09 3102'!F48,'09 3103'!F48,' 09 3107'!F48)</f>
        <v>15.624999999999998</v>
      </c>
      <c r="G48" s="85">
        <f>AVERAGE('09 3101'!G48,'09 3102'!G48,'09 3103'!G48,' 09 3107'!G48)</f>
        <v>64.95250000000001</v>
      </c>
      <c r="H48" s="94">
        <f>AVERAGE('09 3101'!H48,'09 3102'!H48,'09 3103'!H48,' 09 3107'!H48)</f>
        <v>69.825</v>
      </c>
      <c r="I48" s="95">
        <f>AVERAGE('09 3101'!I48,'09 3102'!I48,'09 3103'!I48,' 09 3107'!I48)</f>
        <v>14.175</v>
      </c>
      <c r="J48" s="96">
        <f>AVERAGE('09 3101'!J48,'09 3102'!J48,'09 3103'!J48,' 09 3107'!J48)</f>
        <v>0.425</v>
      </c>
      <c r="K48" s="97">
        <f>AVERAGE('09 3101'!K48,'09 3102'!K48,'09 3103'!K48,' 09 3107'!K48)</f>
        <v>1.5625</v>
      </c>
      <c r="L48" s="94"/>
      <c r="M48" s="95">
        <f>AVERAGE('09 3101'!M48,'09 3102'!M48,'09 3103'!M48,' 09 3107'!M48)</f>
        <v>2.75</v>
      </c>
      <c r="N48" s="95">
        <f>AVERAGE('09 3101'!N48,'09 3102'!N48,'09 3103'!N48,' 09 3107'!N48)</f>
        <v>3.1999999999999997</v>
      </c>
      <c r="O48" s="104">
        <f>AVERAGE('09 3101'!O48,'09 3102'!O48,'09 3103'!O48,' 09 3107'!O48)</f>
        <v>68.6</v>
      </c>
      <c r="P48" s="94">
        <f>AVERAGE('09 3101'!P48,'09 3102'!P48,'09 3103'!P48,' 09 3107'!P48)</f>
        <v>4.075</v>
      </c>
      <c r="Q48" s="95">
        <f>AVERAGE('09 3101'!Q48,'09 3102'!Q48,'09 3103'!Q48,' 09 3107'!Q48)</f>
        <v>75.92500000000001</v>
      </c>
      <c r="R48" s="117">
        <f>AVERAGE('09 3101'!R48,'09 3102'!R48,'09 3103'!R48,' 09 3107'!R48)</f>
        <v>1065</v>
      </c>
      <c r="S48" s="104">
        <f>AVERAGE('09 3101'!S48,'09 3102'!S48,'09 3103'!S48,' 09 3107'!S48)</f>
        <v>5.75</v>
      </c>
      <c r="T48" s="85"/>
    </row>
    <row r="49" spans="1:20" ht="15">
      <c r="A49" s="79">
        <v>45</v>
      </c>
      <c r="B49" s="76" t="s">
        <v>37</v>
      </c>
      <c r="C49" s="76">
        <v>852</v>
      </c>
      <c r="D49" s="76" t="s">
        <v>53</v>
      </c>
      <c r="E49" s="82" t="s">
        <v>2</v>
      </c>
      <c r="F49" s="85">
        <f>AVERAGE('09 3101'!F49,'09 3102'!F49,'09 3103'!F49,' 09 3107'!F49)</f>
        <v>15.175</v>
      </c>
      <c r="G49" s="85">
        <f>AVERAGE('09 3101'!G49,'09 3102'!G49,'09 3103'!G49,' 09 3107'!G49)</f>
        <v>68.2325</v>
      </c>
      <c r="H49" s="94">
        <f>AVERAGE('09 3101'!H49,'09 3102'!H49,'09 3103'!H49,' 09 3107'!H49)</f>
        <v>68.35</v>
      </c>
      <c r="I49" s="95">
        <f>AVERAGE('09 3101'!I49,'09 3102'!I49,'09 3103'!I49,' 09 3107'!I49)</f>
        <v>13.975000000000001</v>
      </c>
      <c r="J49" s="96">
        <f>AVERAGE('09 3101'!J49,'09 3102'!J49,'09 3103'!J49,' 09 3107'!J49)</f>
        <v>0.4375</v>
      </c>
      <c r="K49" s="97">
        <f>AVERAGE('09 3101'!K49,'09 3102'!K49,'09 3103'!K49,' 09 3107'!K49)</f>
        <v>1.5299999999999998</v>
      </c>
      <c r="L49" s="94"/>
      <c r="M49" s="95">
        <f>AVERAGE('09 3101'!M49,'09 3102'!M49,'09 3103'!M49,' 09 3107'!M49)</f>
        <v>3</v>
      </c>
      <c r="N49" s="95">
        <f>AVERAGE('09 3101'!N49,'09 3102'!N49,'09 3103'!N49,' 09 3107'!N49)</f>
        <v>2.925</v>
      </c>
      <c r="O49" s="104">
        <f>AVERAGE('09 3101'!O49,'09 3102'!O49,'09 3103'!O49,' 09 3107'!O49)</f>
        <v>68.45</v>
      </c>
      <c r="P49" s="94">
        <f>AVERAGE('09 3101'!P49,'09 3102'!P49,'09 3103'!P49,' 09 3107'!P49)</f>
        <v>3.2749999999999995</v>
      </c>
      <c r="Q49" s="95">
        <f>AVERAGE('09 3101'!Q49,'09 3102'!Q49,'09 3103'!Q49,' 09 3107'!Q49)</f>
        <v>75.025</v>
      </c>
      <c r="R49" s="117">
        <f>AVERAGE('09 3101'!R49,'09 3102'!R49,'09 3103'!R49,' 09 3107'!R49)</f>
        <v>1087.5</v>
      </c>
      <c r="S49" s="104">
        <f>AVERAGE('09 3101'!S49,'09 3102'!S49,'09 3103'!S49,' 09 3107'!S49)</f>
        <v>5.25</v>
      </c>
      <c r="T49" s="85"/>
    </row>
    <row r="50" spans="1:20" ht="15">
      <c r="A50" s="79">
        <v>46</v>
      </c>
      <c r="B50" s="76" t="s">
        <v>37</v>
      </c>
      <c r="C50" s="76">
        <v>853</v>
      </c>
      <c r="D50" s="76" t="s">
        <v>54</v>
      </c>
      <c r="E50" s="82" t="s">
        <v>2</v>
      </c>
      <c r="F50" s="85">
        <f>AVERAGE('09 3101'!F50,'09 3102'!F50,'09 3103'!F50,' 09 3107'!F50)</f>
        <v>15.524999999999999</v>
      </c>
      <c r="G50" s="85">
        <f>AVERAGE('09 3101'!G50,'09 3102'!G50,'09 3103'!G50,' 09 3107'!G50)</f>
        <v>65.05375</v>
      </c>
      <c r="H50" s="94">
        <f>AVERAGE('09 3101'!H50,'09 3102'!H50,'09 3103'!H50,' 09 3107'!H50)</f>
        <v>68.89999999999999</v>
      </c>
      <c r="I50" s="95">
        <f>AVERAGE('09 3101'!I50,'09 3102'!I50,'09 3103'!I50,' 09 3107'!I50)</f>
        <v>13.925</v>
      </c>
      <c r="J50" s="96">
        <f>AVERAGE('09 3101'!J50,'09 3102'!J50,'09 3103'!J50,' 09 3107'!J50)</f>
        <v>0.435</v>
      </c>
      <c r="K50" s="97">
        <f>AVERAGE('09 3101'!K50,'09 3102'!K50,'09 3103'!K50,' 09 3107'!K50)</f>
        <v>1.51</v>
      </c>
      <c r="L50" s="94"/>
      <c r="M50" s="95">
        <f>AVERAGE('09 3101'!M50,'09 3102'!M50,'09 3103'!M50,' 09 3107'!M50)</f>
        <v>0.75</v>
      </c>
      <c r="N50" s="95">
        <f>AVERAGE('09 3101'!N50,'09 3102'!N50,'09 3103'!N50,' 09 3107'!N50)</f>
        <v>1.65</v>
      </c>
      <c r="O50" s="104">
        <f>AVERAGE('09 3101'!O50,'09 3102'!O50,'09 3103'!O50,' 09 3107'!O50)</f>
        <v>67.875</v>
      </c>
      <c r="P50" s="94">
        <f>AVERAGE('09 3101'!P50,'09 3102'!P50,'09 3103'!P50,' 09 3107'!P50)</f>
        <v>1.525</v>
      </c>
      <c r="Q50" s="95">
        <f>AVERAGE('09 3101'!Q50,'09 3102'!Q50,'09 3103'!Q50,' 09 3107'!Q50)</f>
        <v>70.825</v>
      </c>
      <c r="R50" s="117">
        <f>AVERAGE('09 3101'!R50,'09 3102'!R50,'09 3103'!R50,' 09 3107'!R50)</f>
        <v>900</v>
      </c>
      <c r="S50" s="104">
        <f>AVERAGE('09 3101'!S50,'09 3102'!S50,'09 3103'!S50,' 09 3107'!S50)</f>
        <v>1.5</v>
      </c>
      <c r="T50" s="85"/>
    </row>
    <row r="51" spans="1:20" ht="15">
      <c r="A51" s="79">
        <v>47</v>
      </c>
      <c r="B51" s="76" t="s">
        <v>37</v>
      </c>
      <c r="C51" s="76">
        <v>855</v>
      </c>
      <c r="D51" s="76" t="s">
        <v>54</v>
      </c>
      <c r="E51" s="82" t="s">
        <v>2</v>
      </c>
      <c r="F51" s="85">
        <f>AVERAGE('09 3101'!F51,'09 3102'!F51,'09 3103'!F51,' 09 3107'!F51)</f>
        <v>14.95</v>
      </c>
      <c r="G51" s="85">
        <f>AVERAGE('09 3101'!G51,'09 3102'!G51,'09 3103'!G51,' 09 3107'!G51)</f>
        <v>68.687</v>
      </c>
      <c r="H51" s="94">
        <f>AVERAGE('09 3101'!H51,'09 3102'!H51,'09 3103'!H51,' 09 3107'!H51)</f>
        <v>68.7</v>
      </c>
      <c r="I51" s="95">
        <f>AVERAGE('09 3101'!I51,'09 3102'!I51,'09 3103'!I51,' 09 3107'!I51)</f>
        <v>13.475</v>
      </c>
      <c r="J51" s="96">
        <f>AVERAGE('09 3101'!J51,'09 3102'!J51,'09 3103'!J51,' 09 3107'!J51)</f>
        <v>0.44</v>
      </c>
      <c r="K51" s="97">
        <f>AVERAGE('09 3101'!K51,'09 3102'!K51,'09 3103'!K51,' 09 3107'!K51)</f>
        <v>1.4625000000000001</v>
      </c>
      <c r="L51" s="94"/>
      <c r="M51" s="95">
        <f>AVERAGE('09 3101'!M51,'09 3102'!M51,'09 3103'!M51,' 09 3107'!M51)</f>
        <v>1.25</v>
      </c>
      <c r="N51" s="95">
        <f>AVERAGE('09 3101'!N51,'09 3102'!N51,'09 3103'!N51,' 09 3107'!N51)</f>
        <v>2.5</v>
      </c>
      <c r="O51" s="104">
        <f>AVERAGE('09 3101'!O51,'09 3102'!O51,'09 3103'!O51,' 09 3107'!O51)</f>
        <v>67.025</v>
      </c>
      <c r="P51" s="94">
        <f>AVERAGE('09 3101'!P51,'09 3102'!P51,'09 3103'!P51,' 09 3107'!P51)</f>
        <v>2.325</v>
      </c>
      <c r="Q51" s="95">
        <f>AVERAGE('09 3101'!Q51,'09 3102'!Q51,'09 3103'!Q51,' 09 3107'!Q51)</f>
        <v>72.975</v>
      </c>
      <c r="R51" s="117">
        <f>AVERAGE('09 3101'!R51,'09 3102'!R51,'09 3103'!R51,' 09 3107'!R51)</f>
        <v>1023.75</v>
      </c>
      <c r="S51" s="104">
        <f>AVERAGE('09 3101'!S51,'09 3102'!S51,'09 3103'!S51,' 09 3107'!S51)</f>
        <v>6</v>
      </c>
      <c r="T51" s="85"/>
    </row>
    <row r="52" spans="1:20" ht="15">
      <c r="A52" s="79">
        <v>48</v>
      </c>
      <c r="B52" s="76" t="s">
        <v>37</v>
      </c>
      <c r="C52" s="76">
        <v>856</v>
      </c>
      <c r="D52" s="76" t="s">
        <v>54</v>
      </c>
      <c r="E52" s="82" t="s">
        <v>2</v>
      </c>
      <c r="F52" s="85">
        <f>AVERAGE('09 3101'!F52,'09 3102'!F52,'09 3103'!F52,' 09 3107'!F52)</f>
        <v>15.325</v>
      </c>
      <c r="G52" s="85">
        <f>AVERAGE('09 3101'!G52,'09 3102'!G52,'09 3103'!G52,' 09 3107'!G52)</f>
        <v>65.16025</v>
      </c>
      <c r="H52" s="94">
        <f>AVERAGE('09 3101'!H52,'09 3102'!H52,'09 3103'!H52,' 09 3107'!H52)</f>
        <v>68.175</v>
      </c>
      <c r="I52" s="95">
        <f>AVERAGE('09 3101'!I52,'09 3102'!I52,'09 3103'!I52,' 09 3107'!I52)</f>
        <v>13.874999999999998</v>
      </c>
      <c r="J52" s="96">
        <f>AVERAGE('09 3101'!J52,'09 3102'!J52,'09 3103'!J52,' 09 3107'!J52)</f>
        <v>0.425</v>
      </c>
      <c r="K52" s="97">
        <f>AVERAGE('09 3101'!K52,'09 3102'!K52,'09 3103'!K52,' 09 3107'!K52)</f>
        <v>1.4825</v>
      </c>
      <c r="L52" s="94"/>
      <c r="M52" s="95">
        <f>AVERAGE('09 3101'!M52,'09 3102'!M52,'09 3103'!M52,' 09 3107'!M52)</f>
        <v>1.5</v>
      </c>
      <c r="N52" s="95">
        <f>AVERAGE('09 3101'!N52,'09 3102'!N52,'09 3103'!N52,' 09 3107'!N52)</f>
        <v>1.925</v>
      </c>
      <c r="O52" s="104">
        <f>AVERAGE('09 3101'!O52,'09 3102'!O52,'09 3103'!O52,' 09 3107'!O52)</f>
        <v>67.425</v>
      </c>
      <c r="P52" s="94">
        <f>AVERAGE('09 3101'!P52,'09 3102'!P52,'09 3103'!P52,' 09 3107'!P52)</f>
        <v>2</v>
      </c>
      <c r="Q52" s="95">
        <f>AVERAGE('09 3101'!Q52,'09 3102'!Q52,'09 3103'!Q52,' 09 3107'!Q52)</f>
        <v>71.5</v>
      </c>
      <c r="R52" s="117">
        <f>AVERAGE('09 3101'!R52,'09 3102'!R52,'09 3103'!R52,' 09 3107'!R52)</f>
        <v>958.75</v>
      </c>
      <c r="S52" s="104">
        <f>AVERAGE('09 3101'!S52,'09 3102'!S52,'09 3103'!S52,' 09 3107'!S52)</f>
        <v>3.5</v>
      </c>
      <c r="T52" s="85"/>
    </row>
    <row r="53" spans="1:20" ht="15">
      <c r="A53" s="79">
        <v>49</v>
      </c>
      <c r="B53" s="76" t="s">
        <v>37</v>
      </c>
      <c r="C53" s="76">
        <v>861</v>
      </c>
      <c r="D53" s="76" t="s">
        <v>55</v>
      </c>
      <c r="E53" s="82" t="s">
        <v>2</v>
      </c>
      <c r="F53" s="85">
        <f>AVERAGE('09 3101'!F53,'09 3102'!F53,'09 3103'!F53,' 09 3107'!F53)</f>
        <v>14.65</v>
      </c>
      <c r="G53" s="85">
        <f>AVERAGE('09 3101'!G53,'09 3102'!G53,'09 3103'!G53,' 09 3107'!G53)</f>
        <v>70.528</v>
      </c>
      <c r="H53" s="94">
        <f>AVERAGE('09 3101'!H53,'09 3102'!H53,'09 3103'!H53,' 09 3107'!H53)</f>
        <v>66.42500000000001</v>
      </c>
      <c r="I53" s="95">
        <f>AVERAGE('09 3101'!I53,'09 3102'!I53,'09 3103'!I53,' 09 3107'!I53)</f>
        <v>12.975000000000001</v>
      </c>
      <c r="J53" s="96">
        <f>AVERAGE('09 3101'!J53,'09 3102'!J53,'09 3103'!J53,' 09 3107'!J53)</f>
        <v>0.45999999999999996</v>
      </c>
      <c r="K53" s="97">
        <f>AVERAGE('09 3101'!K53,'09 3102'!K53,'09 3103'!K53,' 09 3107'!K53)</f>
        <v>1.4725000000000001</v>
      </c>
      <c r="L53" s="94"/>
      <c r="M53" s="95">
        <f>AVERAGE('09 3101'!M53,'09 3102'!M53,'09 3103'!M53,' 09 3107'!M53)</f>
        <v>1.5</v>
      </c>
      <c r="N53" s="95">
        <f>AVERAGE('09 3101'!N53,'09 3102'!N53,'09 3103'!N53,' 09 3107'!N53)</f>
        <v>2.1750000000000003</v>
      </c>
      <c r="O53" s="104">
        <f>AVERAGE('09 3101'!O53,'09 3102'!O53,'09 3103'!O53,' 09 3107'!O53)</f>
        <v>63.949999999999996</v>
      </c>
      <c r="P53" s="94">
        <f>AVERAGE('09 3101'!P53,'09 3102'!P53,'09 3103'!P53,' 09 3107'!P53)</f>
        <v>1.9000000000000001</v>
      </c>
      <c r="Q53" s="95">
        <f>AVERAGE('09 3101'!Q53,'09 3102'!Q53,'09 3103'!Q53,' 09 3107'!Q53)</f>
        <v>71.275</v>
      </c>
      <c r="R53" s="117">
        <f>AVERAGE('09 3101'!R53,'09 3102'!R53,'09 3103'!R53,' 09 3107'!R53)</f>
        <v>920</v>
      </c>
      <c r="S53" s="104">
        <f>AVERAGE('09 3101'!S53,'09 3102'!S53,'09 3103'!S53,' 09 3107'!S53)</f>
        <v>3.5</v>
      </c>
      <c r="T53" s="85"/>
    </row>
    <row r="54" spans="1:20" ht="15">
      <c r="A54" s="79">
        <v>50</v>
      </c>
      <c r="B54" s="76" t="s">
        <v>37</v>
      </c>
      <c r="C54" s="76">
        <v>862</v>
      </c>
      <c r="D54" s="76" t="s">
        <v>56</v>
      </c>
      <c r="E54" s="82" t="s">
        <v>2</v>
      </c>
      <c r="F54" s="85">
        <f>AVERAGE('09 3101'!F54,'09 3102'!F54,'09 3103'!F54,' 09 3107'!F54)</f>
        <v>15.425</v>
      </c>
      <c r="G54" s="85">
        <f>AVERAGE('09 3101'!G54,'09 3102'!G54,'09 3103'!G54,' 09 3107'!G54)</f>
        <v>69.61075</v>
      </c>
      <c r="H54" s="94">
        <f>AVERAGE('09 3101'!H54,'09 3102'!H54,'09 3103'!H54,' 09 3107'!H54)</f>
        <v>66.69999999999999</v>
      </c>
      <c r="I54" s="95">
        <f>AVERAGE('09 3101'!I54,'09 3102'!I54,'09 3103'!I54,' 09 3107'!I54)</f>
        <v>13.825</v>
      </c>
      <c r="J54" s="96">
        <f>AVERAGE('09 3101'!J54,'09 3102'!J54,'09 3103'!J54,' 09 3107'!J54)</f>
        <v>0.42</v>
      </c>
      <c r="K54" s="97">
        <f>AVERAGE('09 3101'!K54,'09 3102'!K54,'09 3103'!K54,' 09 3107'!K54)</f>
        <v>1.69</v>
      </c>
      <c r="L54" s="94"/>
      <c r="M54" s="95">
        <f>AVERAGE('09 3101'!M54,'09 3102'!M54,'09 3103'!M54,' 09 3107'!M54)</f>
        <v>2</v>
      </c>
      <c r="N54" s="95">
        <f>AVERAGE('09 3101'!N54,'09 3102'!N54,'09 3103'!N54,' 09 3107'!N54)</f>
        <v>2.125</v>
      </c>
      <c r="O54" s="104">
        <f>AVERAGE('09 3101'!O54,'09 3102'!O54,'09 3103'!O54,' 09 3107'!O54)</f>
        <v>66.725</v>
      </c>
      <c r="P54" s="94">
        <f>AVERAGE('09 3101'!P54,'09 3102'!P54,'09 3103'!P54,' 09 3107'!P54)</f>
        <v>1.75</v>
      </c>
      <c r="Q54" s="95">
        <f>AVERAGE('09 3101'!Q54,'09 3102'!Q54,'09 3103'!Q54,' 09 3107'!Q54)</f>
        <v>73.175</v>
      </c>
      <c r="R54" s="117">
        <f>AVERAGE('09 3101'!R54,'09 3102'!R54,'09 3103'!R54,' 09 3107'!R54)</f>
        <v>1017.5</v>
      </c>
      <c r="S54" s="104">
        <f>AVERAGE('09 3101'!S54,'09 3102'!S54,'09 3103'!S54,' 09 3107'!S54)</f>
        <v>3.75</v>
      </c>
      <c r="T54" s="85"/>
    </row>
    <row r="55" spans="1:20" ht="15">
      <c r="A55" s="79">
        <v>51</v>
      </c>
      <c r="B55" s="76" t="s">
        <v>37</v>
      </c>
      <c r="C55" s="76">
        <v>868</v>
      </c>
      <c r="D55" s="76" t="s">
        <v>39</v>
      </c>
      <c r="E55" s="82" t="s">
        <v>2</v>
      </c>
      <c r="F55" s="85">
        <f>AVERAGE('09 3101'!F55,'09 3102'!F55,'09 3103'!F55,' 09 3107'!F55)</f>
        <v>15.850000000000001</v>
      </c>
      <c r="G55" s="85">
        <f>AVERAGE('09 3101'!G55,'09 3102'!G55,'09 3103'!G55,' 09 3107'!G55)</f>
        <v>56.58575</v>
      </c>
      <c r="H55" s="94">
        <f>AVERAGE('09 3101'!H55,'09 3102'!H55,'09 3103'!H55,' 09 3107'!H55)</f>
        <v>66.225</v>
      </c>
      <c r="I55" s="95">
        <f>AVERAGE('09 3101'!I55,'09 3102'!I55,'09 3103'!I55,' 09 3107'!I55)</f>
        <v>14.625</v>
      </c>
      <c r="J55" s="96">
        <f>AVERAGE('09 3101'!J55,'09 3102'!J55,'09 3103'!J55,' 09 3107'!J55)</f>
        <v>0.405</v>
      </c>
      <c r="K55" s="97">
        <f>AVERAGE('09 3101'!K55,'09 3102'!K55,'09 3103'!K55,' 09 3107'!K55)</f>
        <v>1.5125</v>
      </c>
      <c r="L55" s="94"/>
      <c r="M55" s="95">
        <f>AVERAGE('09 3101'!M55,'09 3102'!M55,'09 3103'!M55,' 09 3107'!M55)</f>
        <v>3.25</v>
      </c>
      <c r="N55" s="95">
        <f>AVERAGE('09 3101'!N55,'09 3102'!N55,'09 3103'!N55,' 09 3107'!N55)</f>
        <v>2.475</v>
      </c>
      <c r="O55" s="104">
        <f>AVERAGE('09 3101'!O55,'09 3102'!O55,'09 3103'!O55,' 09 3107'!O55)</f>
        <v>68.775</v>
      </c>
      <c r="P55" s="94">
        <f>AVERAGE('09 3101'!P55,'09 3102'!P55,'09 3103'!P55,' 09 3107'!P55)</f>
        <v>2.7</v>
      </c>
      <c r="Q55" s="95">
        <f>AVERAGE('09 3101'!Q55,'09 3102'!Q55,'09 3103'!Q55,' 09 3107'!Q55)</f>
        <v>75.72500000000001</v>
      </c>
      <c r="R55" s="117">
        <f>AVERAGE('09 3101'!R55,'09 3102'!R55,'09 3103'!R55,' 09 3107'!R55)</f>
        <v>1140</v>
      </c>
      <c r="S55" s="104">
        <f>AVERAGE('09 3101'!S55,'09 3102'!S55,'09 3103'!S55,' 09 3107'!S55)</f>
        <v>6.25</v>
      </c>
      <c r="T55" s="85"/>
    </row>
    <row r="56" spans="1:20" ht="15">
      <c r="A56" s="79">
        <v>52</v>
      </c>
      <c r="B56" s="76" t="s">
        <v>37</v>
      </c>
      <c r="C56" s="76">
        <v>869</v>
      </c>
      <c r="D56" s="76" t="s">
        <v>39</v>
      </c>
      <c r="E56" s="82" t="s">
        <v>2</v>
      </c>
      <c r="F56" s="85">
        <f>AVERAGE('09 3101'!F56,'09 3102'!F56,'09 3103'!F56,' 09 3107'!F56)</f>
        <v>15.375</v>
      </c>
      <c r="G56" s="85">
        <f>AVERAGE('09 3101'!G56,'09 3102'!G56,'09 3103'!G56,' 09 3107'!G56)</f>
        <v>56.7635</v>
      </c>
      <c r="H56" s="94">
        <f>AVERAGE('09 3101'!H56,'09 3102'!H56,'09 3103'!H56,' 09 3107'!H56)</f>
        <v>67.39999999999999</v>
      </c>
      <c r="I56" s="95">
        <f>AVERAGE('09 3101'!I56,'09 3102'!I56,'09 3103'!I56,' 09 3107'!I56)</f>
        <v>14.200000000000001</v>
      </c>
      <c r="J56" s="96">
        <f>AVERAGE('09 3101'!J56,'09 3102'!J56,'09 3103'!J56,' 09 3107'!J56)</f>
        <v>0.3975000000000001</v>
      </c>
      <c r="K56" s="97">
        <f>AVERAGE('09 3101'!K56,'09 3102'!K56,'09 3103'!K56,' 09 3107'!K56)</f>
        <v>1.51</v>
      </c>
      <c r="L56" s="94"/>
      <c r="M56" s="95">
        <f>AVERAGE('09 3101'!M56,'09 3102'!M56,'09 3103'!M56,' 09 3107'!M56)</f>
        <v>4</v>
      </c>
      <c r="N56" s="95">
        <f>AVERAGE('09 3101'!N56,'09 3102'!N56,'09 3103'!N56,' 09 3107'!N56)</f>
        <v>4.0249999999999995</v>
      </c>
      <c r="O56" s="104">
        <f>AVERAGE('09 3101'!O56,'09 3102'!O56,'09 3103'!O56,' 09 3107'!O56)</f>
        <v>68.125</v>
      </c>
      <c r="P56" s="94">
        <f>AVERAGE('09 3101'!P56,'09 3102'!P56,'09 3103'!P56,' 09 3107'!P56)</f>
        <v>7.425</v>
      </c>
      <c r="Q56" s="95">
        <f>AVERAGE('09 3101'!Q56,'09 3102'!Q56,'09 3103'!Q56,' 09 3107'!Q56)</f>
        <v>77.69999999999999</v>
      </c>
      <c r="R56" s="117">
        <f>AVERAGE('09 3101'!R56,'09 3102'!R56,'09 3103'!R56,' 09 3107'!R56)</f>
        <v>1186.25</v>
      </c>
      <c r="S56" s="104">
        <f>AVERAGE('09 3101'!S56,'09 3102'!S56,'09 3103'!S56,' 09 3107'!S56)</f>
        <v>7</v>
      </c>
      <c r="T56" s="85"/>
    </row>
    <row r="57" spans="1:20" ht="15">
      <c r="A57" s="79">
        <v>53</v>
      </c>
      <c r="B57" s="76" t="s">
        <v>37</v>
      </c>
      <c r="C57" s="76">
        <v>873</v>
      </c>
      <c r="D57" s="76" t="s">
        <v>78</v>
      </c>
      <c r="E57" s="82" t="s">
        <v>2</v>
      </c>
      <c r="F57" s="85">
        <f>AVERAGE('09 3101'!F57,'09 3102'!F57,'09 3103'!F57,' 09 3107'!F57)</f>
        <v>14.425</v>
      </c>
      <c r="G57" s="85">
        <f>AVERAGE('09 3101'!G57,'09 3102'!G57,'09 3103'!G57,' 09 3107'!G57)</f>
        <v>59.765</v>
      </c>
      <c r="H57" s="94">
        <f>AVERAGE('09 3101'!H57,'09 3102'!H57,'09 3103'!H57,' 09 3107'!H57)</f>
        <v>68.525</v>
      </c>
      <c r="I57" s="95">
        <f>AVERAGE('09 3101'!I57,'09 3102'!I57,'09 3103'!I57,' 09 3107'!I57)</f>
        <v>13.399999999999999</v>
      </c>
      <c r="J57" s="96">
        <f>AVERAGE('09 3101'!J57,'09 3102'!J57,'09 3103'!J57,' 09 3107'!J57)</f>
        <v>0.38249999999999995</v>
      </c>
      <c r="K57" s="97">
        <f>AVERAGE('09 3101'!K57,'09 3102'!K57,'09 3103'!K57,' 09 3107'!K57)</f>
        <v>1.5</v>
      </c>
      <c r="L57" s="94"/>
      <c r="M57" s="95">
        <f>AVERAGE('09 3101'!M57,'09 3102'!M57,'09 3103'!M57,' 09 3107'!M57)</f>
        <v>2.75</v>
      </c>
      <c r="N57" s="95">
        <f>AVERAGE('09 3101'!N57,'09 3102'!N57,'09 3103'!N57,' 09 3107'!N57)</f>
        <v>2.5250000000000004</v>
      </c>
      <c r="O57" s="104">
        <f>AVERAGE('09 3101'!O57,'09 3102'!O57,'09 3103'!O57,' 09 3107'!O57)</f>
        <v>66.6</v>
      </c>
      <c r="P57" s="94">
        <f>AVERAGE('09 3101'!P57,'09 3102'!P57,'09 3103'!P57,' 09 3107'!P57)</f>
        <v>2.8</v>
      </c>
      <c r="Q57" s="95">
        <f>AVERAGE('09 3101'!Q57,'09 3102'!Q57,'09 3103'!Q57,' 09 3107'!Q57)</f>
        <v>73.92500000000001</v>
      </c>
      <c r="R57" s="117">
        <f>AVERAGE('09 3101'!R57,'09 3102'!R57,'09 3103'!R57,' 09 3107'!R57)</f>
        <v>1121.25</v>
      </c>
      <c r="S57" s="104">
        <f>AVERAGE('09 3101'!S57,'09 3102'!S57,'09 3103'!S57,' 09 3107'!S57)</f>
        <v>4.75</v>
      </c>
      <c r="T57" s="85"/>
    </row>
    <row r="58" spans="1:20" ht="15">
      <c r="A58" s="79">
        <v>54</v>
      </c>
      <c r="B58" s="76" t="s">
        <v>57</v>
      </c>
      <c r="C58" s="76" t="s">
        <v>58</v>
      </c>
      <c r="D58" s="76"/>
      <c r="E58" s="82" t="s">
        <v>59</v>
      </c>
      <c r="F58" s="85">
        <f>AVERAGE('09 3101'!F58,'09 3102'!F58,'09 3103'!F58,' 09 3107'!F58)</f>
        <v>14.975</v>
      </c>
      <c r="G58" s="85">
        <f>AVERAGE('09 3101'!G58,'09 3102'!G58,'09 3103'!G58,' 09 3107'!G58)</f>
        <v>59.55799999999999</v>
      </c>
      <c r="H58" s="94">
        <f>AVERAGE('09 3101'!H58,'09 3102'!H58,'09 3103'!H58,' 09 3107'!H58)</f>
        <v>68.875</v>
      </c>
      <c r="I58" s="95">
        <f>AVERAGE('09 3101'!I58,'09 3102'!I58,'09 3103'!I58,' 09 3107'!I58)</f>
        <v>13.500000000000002</v>
      </c>
      <c r="J58" s="96">
        <f>AVERAGE('09 3101'!J58,'09 3102'!J58,'09 3103'!J58,' 09 3107'!J58)</f>
        <v>0.4075</v>
      </c>
      <c r="K58" s="97">
        <f>AVERAGE('09 3101'!K58,'09 3102'!K58,'09 3103'!K58,' 09 3107'!K58)</f>
        <v>1.4925</v>
      </c>
      <c r="L58" s="94"/>
      <c r="M58" s="95">
        <f>AVERAGE('09 3101'!M58,'09 3102'!M58,'09 3103'!M58,' 09 3107'!M58)</f>
        <v>3.5</v>
      </c>
      <c r="N58" s="95">
        <f>AVERAGE('09 3101'!N58,'09 3102'!N58,'09 3103'!N58,' 09 3107'!N58)</f>
        <v>3.65</v>
      </c>
      <c r="O58" s="104">
        <f>AVERAGE('09 3101'!O58,'09 3102'!O58,'09 3103'!O58,' 09 3107'!O58)</f>
        <v>67.85</v>
      </c>
      <c r="P58" s="94">
        <f>AVERAGE('09 3101'!P58,'09 3102'!P58,'09 3103'!P58,' 09 3107'!P58)</f>
        <v>5.2</v>
      </c>
      <c r="Q58" s="95">
        <f>AVERAGE('09 3101'!Q58,'09 3102'!Q58,'09 3103'!Q58,' 09 3107'!Q58)</f>
        <v>77.30000000000001</v>
      </c>
      <c r="R58" s="117">
        <f>AVERAGE('09 3101'!R58,'09 3102'!R58,'09 3103'!R58,' 09 3107'!R58)</f>
        <v>1191.25</v>
      </c>
      <c r="S58" s="104">
        <f>AVERAGE('09 3101'!S58,'09 3102'!S58,'09 3103'!S58,' 09 3107'!S58)</f>
        <v>7</v>
      </c>
      <c r="T58" s="85">
        <f>AVERAGE('09 3101'!T58,'09 3102'!T58,'09 3103'!T58,' 09 3107'!T58)</f>
        <v>0.7362500000000001</v>
      </c>
    </row>
    <row r="59" spans="1:20" ht="15">
      <c r="A59" s="79">
        <v>55</v>
      </c>
      <c r="B59" s="76" t="s">
        <v>60</v>
      </c>
      <c r="C59" s="76" t="s">
        <v>61</v>
      </c>
      <c r="D59" s="76"/>
      <c r="E59" s="82" t="s">
        <v>59</v>
      </c>
      <c r="F59" s="85">
        <f>AVERAGE('09 3101'!F59,'09 3102'!F59,'09 3103'!F59,' 09 3107'!F59)</f>
        <v>14.950000000000001</v>
      </c>
      <c r="G59" s="85">
        <f>AVERAGE('09 3101'!G59,'09 3102'!G59,'09 3103'!G59,' 09 3107'!G59)</f>
        <v>61.19125</v>
      </c>
      <c r="H59" s="94">
        <f>AVERAGE('09 3101'!H59,'09 3102'!H59,'09 3103'!H59,' 09 3107'!H59)</f>
        <v>67.7</v>
      </c>
      <c r="I59" s="95">
        <f>AVERAGE('09 3101'!I59,'09 3102'!I59,'09 3103'!I59,' 09 3107'!I59)</f>
        <v>13.2</v>
      </c>
      <c r="J59" s="96">
        <f>AVERAGE('09 3101'!J59,'09 3102'!J59,'09 3103'!J59,' 09 3107'!J59)</f>
        <v>0.41000000000000003</v>
      </c>
      <c r="K59" s="97">
        <f>AVERAGE('09 3101'!K59,'09 3102'!K59,'09 3103'!K59,' 09 3107'!K59)</f>
        <v>1.5825</v>
      </c>
      <c r="L59" s="94"/>
      <c r="M59" s="95">
        <f>AVERAGE('09 3101'!M59,'09 3102'!M59,'09 3103'!M59,' 09 3107'!M59)</f>
        <v>3.5</v>
      </c>
      <c r="N59" s="95">
        <f>AVERAGE('09 3101'!N59,'09 3102'!N59,'09 3103'!N59,' 09 3107'!N59)</f>
        <v>4.55</v>
      </c>
      <c r="O59" s="104">
        <f>AVERAGE('09 3101'!O59,'09 3102'!O59,'09 3103'!O59,' 09 3107'!O59)</f>
        <v>67.225</v>
      </c>
      <c r="P59" s="94">
        <f>AVERAGE('09 3101'!P59,'09 3102'!P59,'09 3103'!P59,' 09 3107'!P59)</f>
        <v>7.025</v>
      </c>
      <c r="Q59" s="95">
        <f>AVERAGE('09 3101'!Q59,'09 3102'!Q59,'09 3103'!Q59,' 09 3107'!Q59)</f>
        <v>76.925</v>
      </c>
      <c r="R59" s="117">
        <f>AVERAGE('09 3101'!R59,'09 3102'!R59,'09 3103'!R59,' 09 3107'!R59)</f>
        <v>1206.25</v>
      </c>
      <c r="S59" s="104">
        <f>AVERAGE('09 3101'!S59,'09 3102'!S59,'09 3103'!S59,' 09 3107'!S59)</f>
        <v>7.75</v>
      </c>
      <c r="T59" s="85">
        <f>AVERAGE('09 3101'!T59,'09 3102'!T59,'09 3103'!T59,' 09 3107'!T59)</f>
        <v>0.7790625</v>
      </c>
    </row>
    <row r="60" spans="1:20" ht="15">
      <c r="A60" s="79">
        <v>56</v>
      </c>
      <c r="B60" s="76" t="s">
        <v>62</v>
      </c>
      <c r="C60" s="76" t="s">
        <v>63</v>
      </c>
      <c r="D60" s="76"/>
      <c r="E60" s="82" t="s">
        <v>2</v>
      </c>
      <c r="F60" s="85">
        <f>AVERAGE('09 3101'!F60,'09 3102'!F60,'09 3103'!F60,' 09 3107'!F60)</f>
        <v>14.95</v>
      </c>
      <c r="G60" s="85">
        <f>AVERAGE('09 3101'!G60,'09 3102'!G60,'09 3103'!G60,' 09 3107'!G60)</f>
        <v>61.78150000000001</v>
      </c>
      <c r="H60" s="94">
        <f>AVERAGE('09 3101'!H60,'09 3102'!H60,'09 3103'!H60,' 09 3107'!H60)</f>
        <v>69.77499999999999</v>
      </c>
      <c r="I60" s="95">
        <f>AVERAGE('09 3101'!I60,'09 3102'!I60,'09 3103'!I60,' 09 3107'!I60)</f>
        <v>13.5</v>
      </c>
      <c r="J60" s="96">
        <f>AVERAGE('09 3101'!J60,'09 3102'!J60,'09 3103'!J60,' 09 3107'!J60)</f>
        <v>0.415</v>
      </c>
      <c r="K60" s="97">
        <f>AVERAGE('09 3101'!K60,'09 3102'!K60,'09 3103'!K60,' 09 3107'!K60)</f>
        <v>1.4825</v>
      </c>
      <c r="L60" s="94"/>
      <c r="M60" s="95">
        <f>AVERAGE('09 3101'!M60,'09 3102'!M60,'09 3103'!M60,' 09 3107'!M60)</f>
        <v>3.75</v>
      </c>
      <c r="N60" s="95">
        <f>AVERAGE('09 3101'!N60,'09 3102'!N60,'09 3103'!N60,' 09 3107'!N60)</f>
        <v>4.1</v>
      </c>
      <c r="O60" s="104">
        <f>AVERAGE('09 3101'!O60,'09 3102'!O60,'09 3103'!O60,' 09 3107'!O60)</f>
        <v>68.25</v>
      </c>
      <c r="P60" s="94">
        <f>AVERAGE('09 3101'!P60,'09 3102'!P60,'09 3103'!P60,' 09 3107'!P60)</f>
        <v>6.824999999999999</v>
      </c>
      <c r="Q60" s="95">
        <f>AVERAGE('09 3101'!Q60,'09 3102'!Q60,'09 3103'!Q60,' 09 3107'!Q60)</f>
        <v>77.575</v>
      </c>
      <c r="R60" s="117">
        <f>AVERAGE('09 3101'!R60,'09 3102'!R60,'09 3103'!R60,' 09 3107'!R60)</f>
        <v>1192.5</v>
      </c>
      <c r="S60" s="104">
        <f>AVERAGE('09 3101'!S60,'09 3102'!S60,'09 3103'!S60,' 09 3107'!S60)</f>
        <v>7.25</v>
      </c>
      <c r="T60" s="85"/>
    </row>
    <row r="61" spans="1:20" ht="15">
      <c r="A61" s="79">
        <v>57</v>
      </c>
      <c r="B61" s="76" t="s">
        <v>64</v>
      </c>
      <c r="C61" s="76" t="s">
        <v>65</v>
      </c>
      <c r="D61" s="76"/>
      <c r="E61" s="82" t="s">
        <v>2</v>
      </c>
      <c r="F61" s="85">
        <f>AVERAGE('09 3101'!F61,'09 3102'!F61,'09 3103'!F61,' 09 3107'!F61)</f>
        <v>14.875</v>
      </c>
      <c r="G61" s="85">
        <f>AVERAGE('09 3101'!G61,'09 3102'!G61,'09 3103'!G61,' 09 3107'!G61)</f>
        <v>68.5145</v>
      </c>
      <c r="H61" s="94">
        <f>AVERAGE('09 3101'!H61,'09 3102'!H61,'09 3103'!H61,' 09 3107'!H61)</f>
        <v>67.6</v>
      </c>
      <c r="I61" s="95">
        <f>AVERAGE('09 3101'!I61,'09 3102'!I61,'09 3103'!I61,' 09 3107'!I61)</f>
        <v>13.299999999999999</v>
      </c>
      <c r="J61" s="96">
        <f>AVERAGE('09 3101'!J61,'09 3102'!J61,'09 3103'!J61,' 09 3107'!J61)</f>
        <v>0.425</v>
      </c>
      <c r="K61" s="97">
        <f>AVERAGE('09 3101'!K61,'09 3102'!K61,'09 3103'!K61,' 09 3107'!K61)</f>
        <v>1.5274999999999999</v>
      </c>
      <c r="L61" s="94"/>
      <c r="M61" s="95">
        <f>AVERAGE('09 3101'!M61,'09 3102'!M61,'09 3103'!M61,' 09 3107'!M61)</f>
        <v>3.75</v>
      </c>
      <c r="N61" s="95">
        <f>AVERAGE('09 3101'!N61,'09 3102'!N61,'09 3103'!N61,' 09 3107'!N61)</f>
        <v>3.525</v>
      </c>
      <c r="O61" s="104">
        <f>AVERAGE('09 3101'!O61,'09 3102'!O61,'09 3103'!O61,' 09 3107'!O61)</f>
        <v>68.25</v>
      </c>
      <c r="P61" s="94">
        <f>AVERAGE('09 3101'!P61,'09 3102'!P61,'09 3103'!P61,' 09 3107'!P61)</f>
        <v>4.7</v>
      </c>
      <c r="Q61" s="95">
        <f>AVERAGE('09 3101'!Q61,'09 3102'!Q61,'09 3103'!Q61,' 09 3107'!Q61)</f>
        <v>77.57499999999999</v>
      </c>
      <c r="R61" s="117">
        <f>AVERAGE('09 3101'!R61,'09 3102'!R61,'09 3103'!R61,' 09 3107'!R61)</f>
        <v>1123.75</v>
      </c>
      <c r="S61" s="104">
        <f>AVERAGE('09 3101'!S61,'09 3102'!S61,'09 3103'!S61,' 09 3107'!S61)</f>
        <v>7.5</v>
      </c>
      <c r="T61" s="85"/>
    </row>
    <row r="62" spans="1:20" ht="15">
      <c r="A62" s="79">
        <v>58</v>
      </c>
      <c r="B62" s="76" t="s">
        <v>66</v>
      </c>
      <c r="C62" s="76" t="s">
        <v>67</v>
      </c>
      <c r="D62" s="76"/>
      <c r="E62" s="82" t="s">
        <v>2</v>
      </c>
      <c r="F62" s="85">
        <f>AVERAGE('09 3101'!F62,'09 3102'!F62,'09 3103'!F62,' 09 3107'!F62)</f>
        <v>14.775</v>
      </c>
      <c r="G62" s="85">
        <f>AVERAGE('09 3101'!G62,'09 3102'!G62,'09 3103'!G62,' 09 3107'!G62)</f>
        <v>76.691</v>
      </c>
      <c r="H62" s="94">
        <f>AVERAGE('09 3101'!H62,'09 3102'!H62,'09 3103'!H62,' 09 3107'!H62)</f>
        <v>66.775</v>
      </c>
      <c r="I62" s="95">
        <f>AVERAGE('09 3101'!I62,'09 3102'!I62,'09 3103'!I62,' 09 3107'!I62)</f>
        <v>12.975000000000001</v>
      </c>
      <c r="J62" s="96">
        <f>AVERAGE('09 3101'!J62,'09 3102'!J62,'09 3103'!J62,' 09 3107'!J62)</f>
        <v>0.43</v>
      </c>
      <c r="K62" s="97">
        <f>AVERAGE('09 3101'!K62,'09 3102'!K62,'09 3103'!K62,' 09 3107'!K62)</f>
        <v>1.42</v>
      </c>
      <c r="L62" s="94"/>
      <c r="M62" s="95">
        <f>AVERAGE('09 3101'!M62,'09 3102'!M62,'09 3103'!M62,' 09 3107'!M62)</f>
        <v>3.25</v>
      </c>
      <c r="N62" s="95">
        <f>AVERAGE('09 3101'!N62,'09 3102'!N62,'09 3103'!N62,' 09 3107'!N62)</f>
        <v>3.25</v>
      </c>
      <c r="O62" s="104">
        <f>AVERAGE('09 3101'!O62,'09 3102'!O62,'09 3103'!O62,' 09 3107'!O62)</f>
        <v>67.27499999999999</v>
      </c>
      <c r="P62" s="94">
        <f>AVERAGE('09 3101'!P62,'09 3102'!P62,'09 3103'!P62,' 09 3107'!P62)</f>
        <v>3.55</v>
      </c>
      <c r="Q62" s="95">
        <f>AVERAGE('09 3101'!Q62,'09 3102'!Q62,'09 3103'!Q62,' 09 3107'!Q62)</f>
        <v>75.975</v>
      </c>
      <c r="R62" s="117">
        <f>AVERAGE('09 3101'!R62,'09 3102'!R62,'09 3103'!R62,' 09 3107'!R62)</f>
        <v>1131.25</v>
      </c>
      <c r="S62" s="104">
        <f>AVERAGE('09 3101'!S62,'09 3102'!S62,'09 3103'!S62,' 09 3107'!S62)</f>
        <v>8.25</v>
      </c>
      <c r="T62" s="85"/>
    </row>
    <row r="63" spans="1:20" ht="15">
      <c r="A63" s="79">
        <v>59</v>
      </c>
      <c r="B63" s="76" t="s">
        <v>68</v>
      </c>
      <c r="C63" s="76" t="s">
        <v>69</v>
      </c>
      <c r="D63" s="76"/>
      <c r="E63" s="82" t="s">
        <v>2</v>
      </c>
      <c r="F63" s="85">
        <f>AVERAGE('09 3101'!F63,'09 3102'!F63,'09 3103'!F63,' 09 3107'!F63)</f>
        <v>13.774999999999999</v>
      </c>
      <c r="G63" s="85">
        <f>AVERAGE('09 3101'!G63,'09 3102'!G63,'09 3103'!G63,' 09 3107'!G63)</f>
        <v>77.2405</v>
      </c>
      <c r="H63" s="94">
        <f>AVERAGE('09 3101'!H63,'09 3102'!H63,'09 3103'!H63,' 09 3107'!H63)</f>
        <v>68.125</v>
      </c>
      <c r="I63" s="95">
        <f>AVERAGE('09 3101'!I63,'09 3102'!I63,'09 3103'!I63,' 09 3107'!I63)</f>
        <v>12.350000000000001</v>
      </c>
      <c r="J63" s="96">
        <f>AVERAGE('09 3101'!J63,'09 3102'!J63,'09 3103'!J63,' 09 3107'!J63)</f>
        <v>0.4175</v>
      </c>
      <c r="K63" s="97">
        <f>AVERAGE('09 3101'!K63,'09 3102'!K63,'09 3103'!K63,' 09 3107'!K63)</f>
        <v>1.4525000000000001</v>
      </c>
      <c r="L63" s="94"/>
      <c r="M63" s="95">
        <f>AVERAGE('09 3101'!M63,'09 3102'!M63,'09 3103'!M63,' 09 3107'!M63)</f>
        <v>4</v>
      </c>
      <c r="N63" s="95">
        <f>AVERAGE('09 3101'!N63,'09 3102'!N63,'09 3103'!N63,' 09 3107'!N63)</f>
        <v>3.875</v>
      </c>
      <c r="O63" s="104">
        <f>AVERAGE('09 3101'!O63,'09 3102'!O63,'09 3103'!O63,' 09 3107'!O63)</f>
        <v>66.82499999999999</v>
      </c>
      <c r="P63" s="94">
        <f>AVERAGE('09 3101'!P63,'09 3102'!P63,'09 3103'!P63,' 09 3107'!P63)</f>
        <v>6.75</v>
      </c>
      <c r="Q63" s="95">
        <f>AVERAGE('09 3101'!Q63,'09 3102'!Q63,'09 3103'!Q63,' 09 3107'!Q63)</f>
        <v>77.025</v>
      </c>
      <c r="R63" s="117">
        <f>AVERAGE('09 3101'!R63,'09 3102'!R63,'09 3103'!R63,' 09 3107'!R63)</f>
        <v>1140</v>
      </c>
      <c r="S63" s="104">
        <f>AVERAGE('09 3101'!S63,'09 3102'!S63,'09 3103'!S63,' 09 3107'!S63)</f>
        <v>8.5</v>
      </c>
      <c r="T63" s="85"/>
    </row>
    <row r="64" spans="1:20" ht="15">
      <c r="A64" s="79">
        <v>60</v>
      </c>
      <c r="B64" s="76" t="s">
        <v>70</v>
      </c>
      <c r="C64" s="76" t="s">
        <v>71</v>
      </c>
      <c r="D64" s="76"/>
      <c r="E64" s="82" t="s">
        <v>59</v>
      </c>
      <c r="F64" s="85">
        <f>AVERAGE('09 3101'!F64,'09 3102'!F64,'09 3103'!F64,' 09 3107'!F64)</f>
        <v>14.5</v>
      </c>
      <c r="G64" s="85">
        <f>AVERAGE('09 3101'!G64,'09 3102'!G64,'09 3103'!G64,' 09 3107'!G64)</f>
        <v>71.65975</v>
      </c>
      <c r="H64" s="94">
        <f>AVERAGE('09 3101'!H64,'09 3102'!H64,'09 3103'!H64,' 09 3107'!H64)</f>
        <v>64.85</v>
      </c>
      <c r="I64" s="95">
        <f>AVERAGE('09 3101'!I64,'09 3102'!I64,'09 3103'!I64,' 09 3107'!I64)</f>
        <v>12.75</v>
      </c>
      <c r="J64" s="96">
        <f>AVERAGE('09 3101'!J64,'09 3102'!J64,'09 3103'!J64,' 09 3107'!J64)</f>
        <v>0.43</v>
      </c>
      <c r="K64" s="97">
        <f>AVERAGE('09 3101'!K64,'09 3102'!K64,'09 3103'!K64,' 09 3107'!K64)</f>
        <v>1.5375</v>
      </c>
      <c r="L64" s="94"/>
      <c r="M64" s="95">
        <f>AVERAGE('09 3101'!M64,'09 3102'!M64,'09 3103'!M64,' 09 3107'!M64)</f>
        <v>5</v>
      </c>
      <c r="N64" s="95">
        <f>AVERAGE('09 3101'!N64,'09 3102'!N64,'09 3103'!N64,' 09 3107'!N64)</f>
        <v>6.85</v>
      </c>
      <c r="O64" s="104">
        <f>AVERAGE('09 3101'!O64,'09 3102'!O64,'09 3103'!O64,' 09 3107'!O64)</f>
        <v>68</v>
      </c>
      <c r="P64" s="94">
        <f>AVERAGE('09 3101'!P64,'09 3102'!P64,'09 3103'!P64,' 09 3107'!P64)</f>
        <v>10.35</v>
      </c>
      <c r="Q64" s="95">
        <f>AVERAGE('09 3101'!Q64,'09 3102'!Q64,'09 3103'!Q64,' 09 3107'!Q64)</f>
        <v>78.57499999999999</v>
      </c>
      <c r="R64" s="117">
        <f>AVERAGE('09 3101'!R64,'09 3102'!R64,'09 3103'!R64,' 09 3107'!R64)</f>
        <v>1170</v>
      </c>
      <c r="S64" s="104">
        <f>AVERAGE('09 3101'!S64,'09 3102'!S64,'09 3103'!S64,' 09 3107'!S64)</f>
        <v>8</v>
      </c>
      <c r="T64" s="85">
        <f>AVERAGE('09 3101'!T64,'09 3102'!T64,'09 3103'!T64,' 09 3107'!T64)</f>
        <v>0.7994</v>
      </c>
    </row>
    <row r="65" spans="1:20" ht="15">
      <c r="A65" s="79">
        <v>61</v>
      </c>
      <c r="B65" s="76" t="s">
        <v>72</v>
      </c>
      <c r="C65" s="76" t="s">
        <v>71</v>
      </c>
      <c r="D65" s="76"/>
      <c r="E65" s="82" t="s">
        <v>2</v>
      </c>
      <c r="F65" s="85">
        <f>AVERAGE('09 3101'!F65,'09 3102'!F65,'09 3103'!F65,' 09 3107'!F65)</f>
        <v>14.700000000000001</v>
      </c>
      <c r="G65" s="85">
        <f>AVERAGE('09 3101'!G65,'09 3102'!G65,'09 3103'!G65,' 09 3107'!G65)</f>
        <v>69.11749999999999</v>
      </c>
      <c r="H65" s="94">
        <f>AVERAGE('09 3101'!H65,'09 3102'!H65,'09 3103'!H65,' 09 3107'!H65)</f>
        <v>64.57499999999999</v>
      </c>
      <c r="I65" s="95">
        <f>AVERAGE('09 3101'!I65,'09 3102'!I65,'09 3103'!I65,' 09 3107'!I65)</f>
        <v>12.825</v>
      </c>
      <c r="J65" s="96">
        <f>AVERAGE('09 3101'!J65,'09 3102'!J65,'09 3103'!J65,' 09 3107'!J65)</f>
        <v>0.42</v>
      </c>
      <c r="K65" s="97">
        <f>AVERAGE('09 3101'!K65,'09 3102'!K65,'09 3103'!K65,' 09 3107'!K65)</f>
        <v>1.5425000000000002</v>
      </c>
      <c r="L65" s="94"/>
      <c r="M65" s="95">
        <f>AVERAGE('09 3101'!M65,'09 3102'!M65,'09 3103'!M65,' 09 3107'!M65)</f>
        <v>4.25</v>
      </c>
      <c r="N65" s="95">
        <f>AVERAGE('09 3101'!N65,'09 3102'!N65,'09 3103'!N65,' 09 3107'!N65)</f>
        <v>7.375</v>
      </c>
      <c r="O65" s="104">
        <f>AVERAGE('09 3101'!O65,'09 3102'!O65,'09 3103'!O65,' 09 3107'!O65)</f>
        <v>67.725</v>
      </c>
      <c r="P65" s="94">
        <f>AVERAGE('09 3101'!P65,'09 3102'!P65,'09 3103'!P65,' 09 3107'!P65)</f>
        <v>10.575</v>
      </c>
      <c r="Q65" s="95">
        <f>AVERAGE('09 3101'!Q65,'09 3102'!Q65,'09 3103'!Q65,' 09 3107'!Q65)</f>
        <v>79.17500000000001</v>
      </c>
      <c r="R65" s="117">
        <f>AVERAGE('09 3101'!R65,'09 3102'!R65,'09 3103'!R65,' 09 3107'!R65)</f>
        <v>1152.5</v>
      </c>
      <c r="S65" s="104">
        <f>AVERAGE('09 3101'!S65,'09 3102'!S65,'09 3103'!S65,' 09 3107'!S65)</f>
        <v>8.25</v>
      </c>
      <c r="T65" s="85"/>
    </row>
    <row r="66" spans="1:20" ht="15">
      <c r="A66" s="79">
        <v>62</v>
      </c>
      <c r="B66" s="76" t="s">
        <v>73</v>
      </c>
      <c r="C66" s="76" t="s">
        <v>74</v>
      </c>
      <c r="D66" s="76"/>
      <c r="E66" s="82" t="s">
        <v>2</v>
      </c>
      <c r="F66" s="85">
        <f>AVERAGE('09 3101'!F66,'09 3102'!F66,'09 3103'!F66,' 09 3107'!F66)</f>
        <v>16.1</v>
      </c>
      <c r="G66" s="85">
        <f>AVERAGE('09 3101'!G66,'09 3102'!G66,'09 3103'!G66,' 09 3107'!G66)</f>
        <v>72.399</v>
      </c>
      <c r="H66" s="94">
        <f>AVERAGE('09 3101'!H66,'09 3102'!H66,'09 3103'!H66,' 09 3107'!H66)</f>
        <v>68.07499999999999</v>
      </c>
      <c r="I66" s="95">
        <f>AVERAGE('09 3101'!I66,'09 3102'!I66,'09 3103'!I66,' 09 3107'!I66)</f>
        <v>14.725</v>
      </c>
      <c r="J66" s="96">
        <f>AVERAGE('09 3101'!J66,'09 3102'!J66,'09 3103'!J66,' 09 3107'!J66)</f>
        <v>0.4275</v>
      </c>
      <c r="K66" s="97">
        <f>AVERAGE('09 3101'!K66,'09 3102'!K66,'09 3103'!K66,' 09 3107'!K66)</f>
        <v>1.5925</v>
      </c>
      <c r="L66" s="94"/>
      <c r="M66" s="95">
        <f>AVERAGE('09 3101'!M66,'09 3102'!M66,'09 3103'!M66,' 09 3107'!M66)</f>
        <v>4.25</v>
      </c>
      <c r="N66" s="95">
        <f>AVERAGE('09 3101'!N66,'09 3102'!N66,'09 3103'!N66,' 09 3107'!N66)</f>
        <v>6</v>
      </c>
      <c r="O66" s="104">
        <f>AVERAGE('09 3101'!O66,'09 3102'!O66,'09 3103'!O66,' 09 3107'!O66)</f>
        <v>71.525</v>
      </c>
      <c r="P66" s="94">
        <f>AVERAGE('09 3101'!P66,'09 3102'!P66,'09 3103'!P66,' 09 3107'!P66)</f>
        <v>11.850000000000001</v>
      </c>
      <c r="Q66" s="95">
        <f>AVERAGE('09 3101'!Q66,'09 3102'!Q66,'09 3103'!Q66,' 09 3107'!Q66)</f>
        <v>81.475</v>
      </c>
      <c r="R66" s="117">
        <f>AVERAGE('09 3101'!R66,'09 3102'!R66,'09 3103'!R66,' 09 3107'!R66)</f>
        <v>1302.5</v>
      </c>
      <c r="S66" s="104">
        <f>AVERAGE('09 3101'!S66,'09 3102'!S66,'09 3103'!S66,' 09 3107'!S66)</f>
        <v>7.25</v>
      </c>
      <c r="T66" s="85"/>
    </row>
    <row r="67" spans="1:20" ht="15">
      <c r="A67" s="79">
        <v>63</v>
      </c>
      <c r="B67" s="76" t="s">
        <v>75</v>
      </c>
      <c r="C67" s="76" t="s">
        <v>76</v>
      </c>
      <c r="D67" s="76"/>
      <c r="E67" s="82" t="s">
        <v>2</v>
      </c>
      <c r="F67" s="85">
        <f>AVERAGE('09 3101'!F67,'09 3102'!F67,'09 3103'!F67,' 09 3107'!F67)</f>
        <v>14.75</v>
      </c>
      <c r="G67" s="85">
        <f>AVERAGE('09 3101'!G67,'09 3102'!G67,'09 3103'!G67,' 09 3107'!G67)</f>
        <v>71.525</v>
      </c>
      <c r="H67" s="94">
        <f>AVERAGE('09 3101'!H67,'09 3102'!H67,'09 3103'!H67,' 09 3107'!H67)</f>
        <v>69.67500000000001</v>
      </c>
      <c r="I67" s="95">
        <f>AVERAGE('09 3101'!I67,'09 3102'!I67,'09 3103'!I67,' 09 3107'!I67)</f>
        <v>13.675</v>
      </c>
      <c r="J67" s="96">
        <f>AVERAGE('09 3101'!J67,'09 3102'!J67,'09 3103'!J67,' 09 3107'!J67)</f>
        <v>0.4225</v>
      </c>
      <c r="K67" s="97">
        <f>AVERAGE('09 3101'!K67,'09 3102'!K67,'09 3103'!K67,' 09 3107'!K67)</f>
        <v>1.52</v>
      </c>
      <c r="L67" s="94"/>
      <c r="M67" s="95">
        <f>AVERAGE('09 3101'!M67,'09 3102'!M67,'09 3103'!M67,' 09 3107'!M67)</f>
        <v>3.5</v>
      </c>
      <c r="N67" s="95">
        <f>AVERAGE('09 3101'!N67,'09 3102'!N67,'09 3103'!N67,' 09 3107'!N67)</f>
        <v>4.125</v>
      </c>
      <c r="O67" s="104">
        <f>AVERAGE('09 3101'!O67,'09 3102'!O67,'09 3103'!O67,' 09 3107'!O67)</f>
        <v>69.325</v>
      </c>
      <c r="P67" s="94">
        <f>AVERAGE('09 3101'!P67,'09 3102'!P67,'09 3103'!P67,' 09 3107'!P67)</f>
        <v>8.625</v>
      </c>
      <c r="Q67" s="95">
        <f>AVERAGE('09 3101'!Q67,'09 3102'!Q67,'09 3103'!Q67,' 09 3107'!Q67)</f>
        <v>78.14999999999999</v>
      </c>
      <c r="R67" s="117">
        <f>AVERAGE('09 3101'!R67,'09 3102'!R67,'09 3103'!R67,' 09 3107'!R67)</f>
        <v>1183.75</v>
      </c>
      <c r="S67" s="104">
        <f>AVERAGE('09 3101'!S67,'09 3102'!S67,'09 3103'!S67,' 09 3107'!S67)</f>
        <v>7</v>
      </c>
      <c r="T67" s="85"/>
    </row>
    <row r="68" spans="1:20" ht="15.75" thickBot="1">
      <c r="A68" s="80">
        <v>64</v>
      </c>
      <c r="B68" s="77" t="s">
        <v>77</v>
      </c>
      <c r="C68" s="77" t="s">
        <v>77</v>
      </c>
      <c r="D68" s="77"/>
      <c r="E68" s="83" t="s">
        <v>2</v>
      </c>
      <c r="F68" s="86">
        <f>AVERAGE('09 3101'!F68,'09 3102'!F68,'09 3103'!F68,' 09 3107'!F68)</f>
        <v>15.925</v>
      </c>
      <c r="G68" s="86">
        <f>AVERAGE('09 3101'!G68,'09 3102'!G68,'09 3103'!G68,' 09 3107'!G68)</f>
        <v>67.61975</v>
      </c>
      <c r="H68" s="98">
        <f>AVERAGE('09 3101'!H68,'09 3102'!H68,'09 3103'!H68,' 09 3107'!H68)</f>
        <v>69.1</v>
      </c>
      <c r="I68" s="99">
        <f>AVERAGE('09 3101'!I68,'09 3102'!I68,'09 3103'!I68,' 09 3107'!I68)</f>
        <v>14.25</v>
      </c>
      <c r="J68" s="100">
        <f>AVERAGE('09 3101'!J68,'09 3102'!J68,'09 3103'!J68,' 09 3107'!J68)</f>
        <v>0.4375</v>
      </c>
      <c r="K68" s="101">
        <f>AVERAGE('09 3101'!K68,'09 3102'!K68,'09 3103'!K68,' 09 3107'!K68)</f>
        <v>1.615</v>
      </c>
      <c r="L68" s="98"/>
      <c r="M68" s="99">
        <f>AVERAGE('09 3101'!M68,'09 3102'!M68,'09 3103'!M68,' 09 3107'!M68)</f>
        <v>3.5</v>
      </c>
      <c r="N68" s="99">
        <f>AVERAGE('09 3101'!N68,'09 3102'!N68,'09 3103'!N68,' 09 3107'!N68)</f>
        <v>3.6500000000000004</v>
      </c>
      <c r="O68" s="106">
        <f>AVERAGE('09 3101'!O68,'09 3102'!O68,'09 3103'!O68,' 09 3107'!O68)</f>
        <v>69.85</v>
      </c>
      <c r="P68" s="98">
        <f>AVERAGE('09 3101'!P68,'09 3102'!P68,'09 3103'!P68,' 09 3107'!P68)</f>
        <v>5</v>
      </c>
      <c r="Q68" s="99">
        <f>AVERAGE('09 3101'!Q68,'09 3102'!Q68,'09 3103'!Q68,' 09 3107'!Q68)</f>
        <v>78.55000000000001</v>
      </c>
      <c r="R68" s="118">
        <f>AVERAGE('09 3101'!R68,'09 3102'!R68,'09 3103'!R68,' 09 3107'!R68)</f>
        <v>1185</v>
      </c>
      <c r="S68" s="106">
        <f>AVERAGE('09 3101'!S68,'09 3102'!S68,'09 3103'!S68,' 09 3107'!S68)</f>
        <v>7.25</v>
      </c>
      <c r="T68" s="86"/>
    </row>
    <row r="69" spans="4:20" ht="15">
      <c r="D69" s="20" t="s">
        <v>104</v>
      </c>
      <c r="F69" s="21">
        <f>MIN(F5:F68)</f>
        <v>13.774999999999999</v>
      </c>
      <c r="G69" s="24">
        <f aca="true" t="shared" si="0" ref="G69:T69">MIN(G5:G68)</f>
        <v>56.58575</v>
      </c>
      <c r="H69" s="21">
        <f t="shared" si="0"/>
        <v>64.57499999999999</v>
      </c>
      <c r="I69" s="21">
        <f t="shared" si="0"/>
        <v>12.350000000000001</v>
      </c>
      <c r="J69" s="22">
        <f t="shared" si="0"/>
        <v>0.38249999999999995</v>
      </c>
      <c r="K69" s="22">
        <f t="shared" si="0"/>
        <v>1.4175</v>
      </c>
      <c r="L69" s="21"/>
      <c r="M69" s="21">
        <f t="shared" si="0"/>
        <v>0.75</v>
      </c>
      <c r="N69" s="21">
        <f t="shared" si="0"/>
        <v>1.65</v>
      </c>
      <c r="O69" s="21">
        <f t="shared" si="0"/>
        <v>63.949999999999996</v>
      </c>
      <c r="P69" s="21">
        <f t="shared" si="0"/>
        <v>1.525</v>
      </c>
      <c r="Q69" s="21">
        <f t="shared" si="0"/>
        <v>70.825</v>
      </c>
      <c r="R69" s="24">
        <f t="shared" si="0"/>
        <v>900</v>
      </c>
      <c r="S69" s="21">
        <f t="shared" si="0"/>
        <v>1.5</v>
      </c>
      <c r="T69" s="23">
        <f t="shared" si="0"/>
        <v>0.7362500000000001</v>
      </c>
    </row>
    <row r="70" spans="4:20" ht="15">
      <c r="D70" s="20" t="s">
        <v>105</v>
      </c>
      <c r="F70" s="21">
        <f>MAX(F5:F68)</f>
        <v>16.1</v>
      </c>
      <c r="G70" s="24">
        <f aca="true" t="shared" si="1" ref="G70:T70">MAX(G5:G68)</f>
        <v>81.1905</v>
      </c>
      <c r="H70" s="21">
        <f t="shared" si="1"/>
        <v>71.4</v>
      </c>
      <c r="I70" s="21">
        <f t="shared" si="1"/>
        <v>14.775</v>
      </c>
      <c r="J70" s="22">
        <f t="shared" si="1"/>
        <v>0.46499999999999997</v>
      </c>
      <c r="K70" s="22">
        <f t="shared" si="1"/>
        <v>1.69</v>
      </c>
      <c r="L70" s="21"/>
      <c r="M70" s="21">
        <f t="shared" si="1"/>
        <v>5.5</v>
      </c>
      <c r="N70" s="21">
        <f t="shared" si="1"/>
        <v>10.2</v>
      </c>
      <c r="O70" s="21">
        <f t="shared" si="1"/>
        <v>71.525</v>
      </c>
      <c r="P70" s="21">
        <f t="shared" si="1"/>
        <v>18.15</v>
      </c>
      <c r="Q70" s="21">
        <f t="shared" si="1"/>
        <v>81.7</v>
      </c>
      <c r="R70" s="24">
        <f t="shared" si="1"/>
        <v>1315</v>
      </c>
      <c r="S70" s="21">
        <f t="shared" si="1"/>
        <v>8.5</v>
      </c>
      <c r="T70" s="23">
        <f t="shared" si="1"/>
        <v>0.7994</v>
      </c>
    </row>
    <row r="71" spans="4:20" ht="15">
      <c r="D71" s="20" t="s">
        <v>106</v>
      </c>
      <c r="F71" s="21">
        <f>AVERAGE(F5:F68)</f>
        <v>15.044921874999998</v>
      </c>
      <c r="G71" s="24">
        <f aca="true" t="shared" si="2" ref="G71:T71">AVERAGE(G5:G68)</f>
        <v>67.44808203124998</v>
      </c>
      <c r="H71" s="21">
        <f t="shared" si="2"/>
        <v>68.11250000000001</v>
      </c>
      <c r="I71" s="21">
        <f t="shared" si="2"/>
        <v>13.705468750000001</v>
      </c>
      <c r="J71" s="22">
        <f t="shared" si="2"/>
        <v>0.42425781250000005</v>
      </c>
      <c r="K71" s="22">
        <f t="shared" si="2"/>
        <v>1.5204687500000003</v>
      </c>
      <c r="L71" s="21"/>
      <c r="M71" s="21">
        <f t="shared" si="2"/>
        <v>3.53125</v>
      </c>
      <c r="N71" s="21">
        <f t="shared" si="2"/>
        <v>4.280078125</v>
      </c>
      <c r="O71" s="21">
        <f t="shared" si="2"/>
        <v>68.15039062499999</v>
      </c>
      <c r="P71" s="21">
        <f t="shared" si="2"/>
        <v>6.6511718749999975</v>
      </c>
      <c r="Q71" s="21">
        <f t="shared" si="2"/>
        <v>77.112109375</v>
      </c>
      <c r="R71" s="24">
        <f t="shared" si="2"/>
        <v>1152.890625</v>
      </c>
      <c r="S71" s="21">
        <f t="shared" si="2"/>
        <v>6.86328125</v>
      </c>
      <c r="T71" s="23">
        <f t="shared" si="2"/>
        <v>0.7715708333333334</v>
      </c>
    </row>
  </sheetData>
  <sheetProtection/>
  <printOptions horizontalCentered="1" verticalCentered="1"/>
  <pageMargins left="0" right="0" top="0" bottom="0" header="0" footer="0"/>
  <pageSetup fitToHeight="1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1"/>
  <sheetViews>
    <sheetView zoomScalePageLayoutView="0" workbookViewId="0" topLeftCell="A1">
      <selection activeCell="F71" sqref="F71"/>
    </sheetView>
  </sheetViews>
  <sheetFormatPr defaultColWidth="9.140625" defaultRowHeight="15"/>
  <sheetData>
    <row r="1" spans="1:20" ht="15.75">
      <c r="A1" s="1" t="s">
        <v>79</v>
      </c>
      <c r="B1" s="27"/>
      <c r="C1" s="27"/>
      <c r="D1" s="28"/>
      <c r="E1" s="29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7"/>
      <c r="T1" s="27"/>
    </row>
    <row r="2" spans="1:20" ht="15.75">
      <c r="A2" s="1" t="s">
        <v>108</v>
      </c>
      <c r="B2" s="27"/>
      <c r="C2" s="27"/>
      <c r="D2" s="28"/>
      <c r="E2" s="29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7"/>
      <c r="T2" s="27"/>
    </row>
    <row r="3" spans="1:20" ht="16.5" thickBot="1">
      <c r="A3" s="4"/>
      <c r="B3" s="30"/>
      <c r="C3" s="30"/>
      <c r="D3" s="30"/>
      <c r="E3" s="6" t="s">
        <v>80</v>
      </c>
      <c r="F3" s="30"/>
      <c r="G3" s="7"/>
      <c r="H3" s="6" t="s">
        <v>81</v>
      </c>
      <c r="I3" s="7"/>
      <c r="J3" s="7"/>
      <c r="K3" s="8" t="s">
        <v>82</v>
      </c>
      <c r="L3" s="30"/>
      <c r="M3" s="7"/>
      <c r="N3" s="7"/>
      <c r="O3" s="7" t="s">
        <v>83</v>
      </c>
      <c r="P3" s="7"/>
      <c r="Q3" s="7"/>
      <c r="R3" s="7"/>
      <c r="S3" s="31"/>
      <c r="T3" s="27"/>
    </row>
    <row r="4" spans="1:20" ht="103.5" thickBot="1">
      <c r="A4" s="10" t="s">
        <v>84</v>
      </c>
      <c r="B4" s="11" t="s">
        <v>85</v>
      </c>
      <c r="C4" s="11" t="s">
        <v>86</v>
      </c>
      <c r="D4" s="11"/>
      <c r="E4" s="12" t="s">
        <v>87</v>
      </c>
      <c r="F4" s="55" t="s">
        <v>88</v>
      </c>
      <c r="G4" s="56" t="s">
        <v>89</v>
      </c>
      <c r="H4" s="57" t="s">
        <v>90</v>
      </c>
      <c r="I4" s="58" t="s">
        <v>91</v>
      </c>
      <c r="J4" s="58" t="s">
        <v>92</v>
      </c>
      <c r="K4" s="59" t="s">
        <v>93</v>
      </c>
      <c r="L4" s="55" t="s">
        <v>94</v>
      </c>
      <c r="M4" s="60" t="s">
        <v>95</v>
      </c>
      <c r="N4" s="60" t="s">
        <v>96</v>
      </c>
      <c r="O4" s="56" t="s">
        <v>97</v>
      </c>
      <c r="P4" s="57" t="s">
        <v>98</v>
      </c>
      <c r="Q4" s="58" t="s">
        <v>99</v>
      </c>
      <c r="R4" s="58" t="s">
        <v>100</v>
      </c>
      <c r="S4" s="59" t="s">
        <v>101</v>
      </c>
      <c r="T4" s="32" t="s">
        <v>102</v>
      </c>
    </row>
    <row r="5" spans="1:20" ht="15">
      <c r="A5" s="35">
        <v>1</v>
      </c>
      <c r="B5" s="33" t="s">
        <v>0</v>
      </c>
      <c r="C5" s="33">
        <v>10003</v>
      </c>
      <c r="D5" s="33" t="s">
        <v>1</v>
      </c>
      <c r="E5" s="37" t="s">
        <v>2</v>
      </c>
      <c r="F5" s="38">
        <v>13.4</v>
      </c>
      <c r="G5" s="61">
        <v>75.598</v>
      </c>
      <c r="H5" s="39">
        <v>70.9</v>
      </c>
      <c r="I5" s="40">
        <v>14.1</v>
      </c>
      <c r="J5" s="41">
        <v>0.47</v>
      </c>
      <c r="K5" s="42">
        <v>1.33</v>
      </c>
      <c r="L5" s="35" t="s">
        <v>3</v>
      </c>
      <c r="M5" s="31">
        <v>3</v>
      </c>
      <c r="N5" s="40">
        <v>3.4</v>
      </c>
      <c r="O5" s="43">
        <v>67.8</v>
      </c>
      <c r="P5" s="39">
        <v>6.9</v>
      </c>
      <c r="Q5" s="40">
        <v>78</v>
      </c>
      <c r="R5" s="31">
        <v>1075</v>
      </c>
      <c r="S5" s="37">
        <v>8</v>
      </c>
      <c r="T5" s="44"/>
    </row>
    <row r="6" spans="1:20" ht="15">
      <c r="A6" s="35">
        <v>2</v>
      </c>
      <c r="B6" s="33" t="s">
        <v>0</v>
      </c>
      <c r="C6" s="33">
        <v>13596</v>
      </c>
      <c r="D6" s="33" t="s">
        <v>4</v>
      </c>
      <c r="E6" s="37" t="s">
        <v>2</v>
      </c>
      <c r="F6" s="38">
        <v>14.6</v>
      </c>
      <c r="G6" s="61">
        <v>68.864</v>
      </c>
      <c r="H6" s="39">
        <v>72.4</v>
      </c>
      <c r="I6" s="40">
        <v>15.1</v>
      </c>
      <c r="J6" s="41">
        <v>0.5</v>
      </c>
      <c r="K6" s="42">
        <v>1.47</v>
      </c>
      <c r="L6" s="35" t="s">
        <v>3</v>
      </c>
      <c r="M6" s="31">
        <v>1</v>
      </c>
      <c r="N6" s="40">
        <v>2.3</v>
      </c>
      <c r="O6" s="43">
        <v>66.5</v>
      </c>
      <c r="P6" s="39">
        <v>2.5</v>
      </c>
      <c r="Q6" s="40">
        <v>74.2</v>
      </c>
      <c r="R6" s="31">
        <v>1035</v>
      </c>
      <c r="S6" s="37">
        <v>5</v>
      </c>
      <c r="T6" s="44"/>
    </row>
    <row r="7" spans="1:20" ht="15">
      <c r="A7" s="35">
        <v>3</v>
      </c>
      <c r="B7" s="33" t="s">
        <v>5</v>
      </c>
      <c r="C7" s="33" t="s">
        <v>6</v>
      </c>
      <c r="D7" s="33"/>
      <c r="E7" s="37" t="s">
        <v>2</v>
      </c>
      <c r="F7" s="38">
        <v>13.9</v>
      </c>
      <c r="G7" s="61">
        <v>82.335</v>
      </c>
      <c r="H7" s="39">
        <v>68.8</v>
      </c>
      <c r="I7" s="40">
        <v>14.5</v>
      </c>
      <c r="J7" s="41">
        <v>0.53</v>
      </c>
      <c r="K7" s="42">
        <v>1.4</v>
      </c>
      <c r="L7" s="35" t="s">
        <v>9</v>
      </c>
      <c r="M7" s="31">
        <v>5</v>
      </c>
      <c r="N7" s="40">
        <v>4.4</v>
      </c>
      <c r="O7" s="43">
        <v>67.2</v>
      </c>
      <c r="P7" s="39">
        <v>5.7</v>
      </c>
      <c r="Q7" s="40">
        <v>77.9</v>
      </c>
      <c r="R7" s="31">
        <v>1160</v>
      </c>
      <c r="S7" s="37">
        <v>8</v>
      </c>
      <c r="T7" s="44"/>
    </row>
    <row r="8" spans="1:20" ht="15">
      <c r="A8" s="35">
        <v>4</v>
      </c>
      <c r="B8" s="33" t="s">
        <v>7</v>
      </c>
      <c r="C8" s="33">
        <v>695</v>
      </c>
      <c r="D8" s="33" t="s">
        <v>8</v>
      </c>
      <c r="E8" s="37" t="s">
        <v>2</v>
      </c>
      <c r="F8" s="38">
        <v>14.8</v>
      </c>
      <c r="G8" s="61">
        <v>66.181</v>
      </c>
      <c r="H8" s="39">
        <v>69.5</v>
      </c>
      <c r="I8" s="40">
        <v>15.4</v>
      </c>
      <c r="J8" s="41">
        <v>0.45</v>
      </c>
      <c r="K8" s="42">
        <v>1.31</v>
      </c>
      <c r="L8" s="35" t="s">
        <v>9</v>
      </c>
      <c r="M8" s="31">
        <v>2</v>
      </c>
      <c r="N8" s="40">
        <v>3.1</v>
      </c>
      <c r="O8" s="43">
        <v>66.5</v>
      </c>
      <c r="P8" s="39">
        <v>3.5</v>
      </c>
      <c r="Q8" s="40">
        <v>75.2</v>
      </c>
      <c r="R8" s="31">
        <v>1165</v>
      </c>
      <c r="S8" s="37">
        <v>8</v>
      </c>
      <c r="T8" s="44"/>
    </row>
    <row r="9" spans="1:20" ht="15">
      <c r="A9" s="35">
        <v>5</v>
      </c>
      <c r="B9" s="33" t="s">
        <v>10</v>
      </c>
      <c r="C9" s="33" t="s">
        <v>11</v>
      </c>
      <c r="D9" s="33"/>
      <c r="E9" s="37" t="s">
        <v>2</v>
      </c>
      <c r="F9" s="38">
        <v>14.5</v>
      </c>
      <c r="G9" s="61">
        <v>82.889</v>
      </c>
      <c r="H9" s="39">
        <v>70.9</v>
      </c>
      <c r="I9" s="40">
        <v>15.2</v>
      </c>
      <c r="J9" s="41">
        <v>0.49</v>
      </c>
      <c r="K9" s="42">
        <v>1.43</v>
      </c>
      <c r="L9" s="35" t="s">
        <v>9</v>
      </c>
      <c r="M9" s="31">
        <v>2</v>
      </c>
      <c r="N9" s="40">
        <v>3.2</v>
      </c>
      <c r="O9" s="43">
        <v>68</v>
      </c>
      <c r="P9" s="39">
        <v>2.8</v>
      </c>
      <c r="Q9" s="40">
        <v>76.2</v>
      </c>
      <c r="R9" s="31">
        <v>1180</v>
      </c>
      <c r="S9" s="37">
        <v>5</v>
      </c>
      <c r="T9" s="44"/>
    </row>
    <row r="10" spans="1:20" ht="15">
      <c r="A10" s="35">
        <v>6</v>
      </c>
      <c r="B10" s="33" t="s">
        <v>12</v>
      </c>
      <c r="C10" s="33" t="s">
        <v>13</v>
      </c>
      <c r="D10" s="33"/>
      <c r="E10" s="37" t="s">
        <v>2</v>
      </c>
      <c r="F10" s="38">
        <v>15.3</v>
      </c>
      <c r="G10" s="61">
        <v>57.752</v>
      </c>
      <c r="H10" s="39">
        <v>68.5</v>
      </c>
      <c r="I10" s="40">
        <v>16.3</v>
      </c>
      <c r="J10" s="41">
        <v>0.48</v>
      </c>
      <c r="K10" s="42">
        <v>1.37</v>
      </c>
      <c r="L10" s="35" t="s">
        <v>9</v>
      </c>
      <c r="M10" s="31">
        <v>2</v>
      </c>
      <c r="N10" s="40">
        <v>2.6</v>
      </c>
      <c r="O10" s="43">
        <v>69.2</v>
      </c>
      <c r="P10" s="39">
        <v>3</v>
      </c>
      <c r="Q10" s="40">
        <v>76.9</v>
      </c>
      <c r="R10" s="31">
        <v>1140</v>
      </c>
      <c r="S10" s="37">
        <v>7</v>
      </c>
      <c r="T10" s="44"/>
    </row>
    <row r="11" spans="1:20" ht="15">
      <c r="A11" s="35">
        <v>7</v>
      </c>
      <c r="B11" s="33" t="s">
        <v>14</v>
      </c>
      <c r="C11" s="33" t="s">
        <v>15</v>
      </c>
      <c r="D11" s="33"/>
      <c r="E11" s="37" t="s">
        <v>2</v>
      </c>
      <c r="F11" s="38">
        <v>14.3</v>
      </c>
      <c r="G11" s="61">
        <v>73.184</v>
      </c>
      <c r="H11" s="39">
        <v>73.2</v>
      </c>
      <c r="I11" s="40">
        <v>15.1</v>
      </c>
      <c r="J11" s="41">
        <v>0.47</v>
      </c>
      <c r="K11" s="42">
        <v>1.32</v>
      </c>
      <c r="L11" s="35" t="s">
        <v>3</v>
      </c>
      <c r="M11" s="31">
        <v>1</v>
      </c>
      <c r="N11" s="40">
        <v>3.7</v>
      </c>
      <c r="O11" s="43">
        <v>70.6</v>
      </c>
      <c r="P11" s="39">
        <v>4.6</v>
      </c>
      <c r="Q11" s="40">
        <v>75.8</v>
      </c>
      <c r="R11" s="31">
        <v>1190</v>
      </c>
      <c r="S11" s="37">
        <v>7</v>
      </c>
      <c r="T11" s="44"/>
    </row>
    <row r="12" spans="1:20" ht="15">
      <c r="A12" s="35">
        <v>8</v>
      </c>
      <c r="B12" s="33" t="s">
        <v>16</v>
      </c>
      <c r="C12" s="33" t="s">
        <v>17</v>
      </c>
      <c r="D12" s="33"/>
      <c r="E12" s="37" t="s">
        <v>2</v>
      </c>
      <c r="F12" s="38">
        <v>13.9</v>
      </c>
      <c r="G12" s="61">
        <v>66.192</v>
      </c>
      <c r="H12" s="39">
        <v>71.5</v>
      </c>
      <c r="I12" s="40">
        <v>14.5</v>
      </c>
      <c r="J12" s="41">
        <v>0.48</v>
      </c>
      <c r="K12" s="42">
        <v>1.4</v>
      </c>
      <c r="L12" s="35" t="s">
        <v>9</v>
      </c>
      <c r="M12" s="31">
        <v>2</v>
      </c>
      <c r="N12" s="40">
        <v>4.2</v>
      </c>
      <c r="O12" s="43">
        <v>69.7</v>
      </c>
      <c r="P12" s="39">
        <v>6.2</v>
      </c>
      <c r="Q12" s="40">
        <v>78.9</v>
      </c>
      <c r="R12" s="31">
        <v>1100</v>
      </c>
      <c r="S12" s="37">
        <v>8</v>
      </c>
      <c r="T12" s="44"/>
    </row>
    <row r="13" spans="1:20" ht="15">
      <c r="A13" s="35">
        <v>9</v>
      </c>
      <c r="B13" s="33" t="s">
        <v>18</v>
      </c>
      <c r="C13" s="33" t="s">
        <v>19</v>
      </c>
      <c r="D13" s="33"/>
      <c r="E13" s="37" t="s">
        <v>2</v>
      </c>
      <c r="F13" s="38">
        <v>14.7</v>
      </c>
      <c r="G13" s="61">
        <v>64.629</v>
      </c>
      <c r="H13" s="39">
        <v>65.6</v>
      </c>
      <c r="I13" s="40">
        <v>14.6</v>
      </c>
      <c r="J13" s="41">
        <v>0.49</v>
      </c>
      <c r="K13" s="42">
        <v>1.62</v>
      </c>
      <c r="L13" s="35" t="s">
        <v>9</v>
      </c>
      <c r="M13" s="31">
        <v>5</v>
      </c>
      <c r="N13" s="40">
        <v>3.9</v>
      </c>
      <c r="O13" s="43">
        <v>69.7</v>
      </c>
      <c r="P13" s="39">
        <v>5.8</v>
      </c>
      <c r="Q13" s="40">
        <v>79.9</v>
      </c>
      <c r="R13" s="31">
        <v>1160</v>
      </c>
      <c r="S13" s="37">
        <v>8</v>
      </c>
      <c r="T13" s="44"/>
    </row>
    <row r="14" spans="1:20" ht="15">
      <c r="A14" s="35">
        <v>10</v>
      </c>
      <c r="B14" s="33" t="s">
        <v>20</v>
      </c>
      <c r="C14" s="33" t="s">
        <v>21</v>
      </c>
      <c r="D14" s="33"/>
      <c r="E14" s="37" t="s">
        <v>2</v>
      </c>
      <c r="F14" s="38">
        <v>14.3</v>
      </c>
      <c r="G14" s="61">
        <v>63.68</v>
      </c>
      <c r="H14" s="39">
        <v>70.5</v>
      </c>
      <c r="I14" s="40">
        <v>14.6</v>
      </c>
      <c r="J14" s="41">
        <v>0.5</v>
      </c>
      <c r="K14" s="42">
        <v>1.46</v>
      </c>
      <c r="L14" s="35" t="s">
        <v>9</v>
      </c>
      <c r="M14" s="31">
        <v>2</v>
      </c>
      <c r="N14" s="40">
        <v>3.7</v>
      </c>
      <c r="O14" s="43">
        <v>70.3</v>
      </c>
      <c r="P14" s="39">
        <v>8.6</v>
      </c>
      <c r="Q14" s="40">
        <v>80</v>
      </c>
      <c r="R14" s="31">
        <v>1055</v>
      </c>
      <c r="S14" s="37">
        <v>7</v>
      </c>
      <c r="T14" s="44"/>
    </row>
    <row r="15" spans="1:20" ht="15">
      <c r="A15" s="35">
        <v>11</v>
      </c>
      <c r="B15" s="33" t="s">
        <v>22</v>
      </c>
      <c r="C15" s="33" t="s">
        <v>23</v>
      </c>
      <c r="D15" s="33"/>
      <c r="E15" s="37" t="s">
        <v>2</v>
      </c>
      <c r="F15" s="38">
        <v>13.8</v>
      </c>
      <c r="G15" s="61">
        <v>80.088</v>
      </c>
      <c r="H15" s="39">
        <v>70.5</v>
      </c>
      <c r="I15" s="40">
        <v>14.3</v>
      </c>
      <c r="J15" s="41">
        <v>0.52</v>
      </c>
      <c r="K15" s="42">
        <v>1.37</v>
      </c>
      <c r="L15" s="35" t="s">
        <v>9</v>
      </c>
      <c r="M15" s="31">
        <v>5</v>
      </c>
      <c r="N15" s="40">
        <v>6.2</v>
      </c>
      <c r="O15" s="43">
        <v>72.2</v>
      </c>
      <c r="P15" s="39">
        <v>14.5</v>
      </c>
      <c r="Q15" s="40">
        <v>83.9</v>
      </c>
      <c r="R15" s="31">
        <v>1105</v>
      </c>
      <c r="S15" s="37">
        <v>8</v>
      </c>
      <c r="T15" s="44"/>
    </row>
    <row r="16" spans="1:20" ht="15">
      <c r="A16" s="35">
        <v>12</v>
      </c>
      <c r="B16" s="33" t="s">
        <v>24</v>
      </c>
      <c r="C16" s="33" t="s">
        <v>25</v>
      </c>
      <c r="D16" s="33"/>
      <c r="E16" s="37" t="s">
        <v>2</v>
      </c>
      <c r="F16" s="38">
        <v>14.8</v>
      </c>
      <c r="G16" s="61">
        <v>80.462</v>
      </c>
      <c r="H16" s="39">
        <v>71.3</v>
      </c>
      <c r="I16" s="40">
        <v>15.4</v>
      </c>
      <c r="J16" s="41">
        <v>0.48</v>
      </c>
      <c r="K16" s="42">
        <v>1.43</v>
      </c>
      <c r="L16" s="35" t="s">
        <v>109</v>
      </c>
      <c r="M16" s="31">
        <v>6</v>
      </c>
      <c r="N16" s="40">
        <v>4.8</v>
      </c>
      <c r="O16" s="43">
        <v>68.2</v>
      </c>
      <c r="P16" s="39">
        <v>8.4</v>
      </c>
      <c r="Q16" s="40">
        <v>77.9</v>
      </c>
      <c r="R16" s="31">
        <v>1335</v>
      </c>
      <c r="S16" s="37">
        <v>8</v>
      </c>
      <c r="T16" s="44"/>
    </row>
    <row r="17" spans="1:20" ht="15">
      <c r="A17" s="35">
        <v>13</v>
      </c>
      <c r="B17" s="33" t="s">
        <v>26</v>
      </c>
      <c r="C17" s="33" t="s">
        <v>27</v>
      </c>
      <c r="D17" s="33"/>
      <c r="E17" s="37" t="s">
        <v>2</v>
      </c>
      <c r="F17" s="38">
        <v>14.1</v>
      </c>
      <c r="G17" s="61">
        <v>82.855</v>
      </c>
      <c r="H17" s="39">
        <v>68.5</v>
      </c>
      <c r="I17" s="40">
        <v>15.3</v>
      </c>
      <c r="J17" s="41">
        <v>0.52</v>
      </c>
      <c r="K17" s="42">
        <v>1.58</v>
      </c>
      <c r="L17" s="35" t="s">
        <v>9</v>
      </c>
      <c r="M17" s="31">
        <v>4</v>
      </c>
      <c r="N17" s="40">
        <v>3.8</v>
      </c>
      <c r="O17" s="43">
        <v>69.2</v>
      </c>
      <c r="P17" s="39">
        <v>3.9</v>
      </c>
      <c r="Q17" s="40">
        <v>77.9</v>
      </c>
      <c r="R17" s="31">
        <v>1125</v>
      </c>
      <c r="S17" s="37">
        <v>8</v>
      </c>
      <c r="T17" s="44"/>
    </row>
    <row r="18" spans="1:20" ht="15">
      <c r="A18" s="35">
        <v>14</v>
      </c>
      <c r="B18" s="33" t="s">
        <v>28</v>
      </c>
      <c r="C18" s="33" t="s">
        <v>29</v>
      </c>
      <c r="D18" s="33"/>
      <c r="E18" s="37" t="s">
        <v>2</v>
      </c>
      <c r="F18" s="38">
        <v>15</v>
      </c>
      <c r="G18" s="61">
        <v>73.44</v>
      </c>
      <c r="H18" s="39">
        <v>70.3</v>
      </c>
      <c r="I18" s="40">
        <v>15.6</v>
      </c>
      <c r="J18" s="41">
        <v>0.51</v>
      </c>
      <c r="K18" s="42">
        <v>1.41</v>
      </c>
      <c r="L18" s="35" t="s">
        <v>9</v>
      </c>
      <c r="M18" s="31">
        <v>1</v>
      </c>
      <c r="N18" s="40">
        <v>2.5</v>
      </c>
      <c r="O18" s="43">
        <v>69.7</v>
      </c>
      <c r="P18" s="39">
        <v>2.8</v>
      </c>
      <c r="Q18" s="40">
        <v>77.9</v>
      </c>
      <c r="R18" s="31">
        <v>1145</v>
      </c>
      <c r="S18" s="37">
        <v>8</v>
      </c>
      <c r="T18" s="44"/>
    </row>
    <row r="19" spans="1:20" ht="15">
      <c r="A19" s="35">
        <v>15</v>
      </c>
      <c r="B19" s="33" t="s">
        <v>30</v>
      </c>
      <c r="C19" s="33" t="s">
        <v>31</v>
      </c>
      <c r="D19" s="33"/>
      <c r="E19" s="37" t="s">
        <v>2</v>
      </c>
      <c r="F19" s="38">
        <v>14.9</v>
      </c>
      <c r="G19" s="61">
        <v>67.738</v>
      </c>
      <c r="H19" s="39">
        <v>68.2</v>
      </c>
      <c r="I19" s="40">
        <v>15.9</v>
      </c>
      <c r="J19" s="41">
        <v>0.55</v>
      </c>
      <c r="K19" s="42">
        <v>1.55</v>
      </c>
      <c r="L19" s="35" t="s">
        <v>9</v>
      </c>
      <c r="M19" s="31">
        <v>3</v>
      </c>
      <c r="N19" s="40">
        <v>2.8</v>
      </c>
      <c r="O19" s="43">
        <v>70.2</v>
      </c>
      <c r="P19" s="39">
        <v>3.8</v>
      </c>
      <c r="Q19" s="40">
        <v>78.9</v>
      </c>
      <c r="R19" s="31">
        <v>1130</v>
      </c>
      <c r="S19" s="37">
        <v>8</v>
      </c>
      <c r="T19" s="44"/>
    </row>
    <row r="20" spans="1:20" ht="15">
      <c r="A20" s="35">
        <v>16</v>
      </c>
      <c r="B20" s="33" t="s">
        <v>32</v>
      </c>
      <c r="C20" s="33" t="s">
        <v>33</v>
      </c>
      <c r="D20" s="33"/>
      <c r="E20" s="37" t="s">
        <v>2</v>
      </c>
      <c r="F20" s="38">
        <v>13.9</v>
      </c>
      <c r="G20" s="61">
        <v>79.848</v>
      </c>
      <c r="H20" s="39">
        <v>70.5</v>
      </c>
      <c r="I20" s="40">
        <v>14.6</v>
      </c>
      <c r="J20" s="41">
        <v>0.49</v>
      </c>
      <c r="K20" s="42">
        <v>1.52</v>
      </c>
      <c r="L20" s="35" t="s">
        <v>9</v>
      </c>
      <c r="M20" s="31">
        <v>5</v>
      </c>
      <c r="N20" s="40">
        <v>3.3</v>
      </c>
      <c r="O20" s="43">
        <v>67.8</v>
      </c>
      <c r="P20" s="39">
        <v>3.8</v>
      </c>
      <c r="Q20" s="40">
        <v>77</v>
      </c>
      <c r="R20" s="31">
        <v>1155</v>
      </c>
      <c r="S20" s="37">
        <v>7</v>
      </c>
      <c r="T20" s="44"/>
    </row>
    <row r="21" spans="1:20" ht="15">
      <c r="A21" s="35">
        <v>17</v>
      </c>
      <c r="B21" s="33" t="s">
        <v>34</v>
      </c>
      <c r="C21" s="33" t="s">
        <v>35</v>
      </c>
      <c r="D21" s="33" t="s">
        <v>36</v>
      </c>
      <c r="E21" s="37" t="s">
        <v>2</v>
      </c>
      <c r="F21" s="38">
        <v>15.6</v>
      </c>
      <c r="G21" s="61">
        <v>79.914</v>
      </c>
      <c r="H21" s="39">
        <v>68.9</v>
      </c>
      <c r="I21" s="40">
        <v>16.4</v>
      </c>
      <c r="J21" s="41">
        <v>0.48</v>
      </c>
      <c r="K21" s="42">
        <v>1.52</v>
      </c>
      <c r="L21" s="35" t="s">
        <v>9</v>
      </c>
      <c r="M21" s="31">
        <v>2</v>
      </c>
      <c r="N21" s="40">
        <v>2.8</v>
      </c>
      <c r="O21" s="43">
        <v>69.2</v>
      </c>
      <c r="P21" s="39">
        <v>3.9</v>
      </c>
      <c r="Q21" s="40">
        <v>76.9</v>
      </c>
      <c r="R21" s="31">
        <v>1195</v>
      </c>
      <c r="S21" s="37">
        <v>8</v>
      </c>
      <c r="T21" s="44"/>
    </row>
    <row r="22" spans="1:20" ht="15">
      <c r="A22" s="35">
        <v>18</v>
      </c>
      <c r="B22" s="33" t="s">
        <v>37</v>
      </c>
      <c r="C22" s="33">
        <v>664</v>
      </c>
      <c r="D22" s="33" t="s">
        <v>38</v>
      </c>
      <c r="E22" s="37" t="s">
        <v>2</v>
      </c>
      <c r="F22" s="38">
        <v>13.7</v>
      </c>
      <c r="G22" s="61">
        <v>73.276</v>
      </c>
      <c r="H22" s="39">
        <v>69.9</v>
      </c>
      <c r="I22" s="40">
        <v>14.4</v>
      </c>
      <c r="J22" s="41">
        <v>0.47</v>
      </c>
      <c r="K22" s="42">
        <v>1.4</v>
      </c>
      <c r="L22" s="35" t="s">
        <v>9</v>
      </c>
      <c r="M22" s="31">
        <v>5</v>
      </c>
      <c r="N22" s="40">
        <v>3.7</v>
      </c>
      <c r="O22" s="43">
        <v>67.2</v>
      </c>
      <c r="P22" s="39">
        <v>5.2</v>
      </c>
      <c r="Q22" s="40">
        <v>76.9</v>
      </c>
      <c r="R22" s="31">
        <v>1170</v>
      </c>
      <c r="S22" s="37">
        <v>8</v>
      </c>
      <c r="T22" s="44"/>
    </row>
    <row r="23" spans="1:20" ht="15">
      <c r="A23" s="35">
        <v>19</v>
      </c>
      <c r="B23" s="33" t="s">
        <v>37</v>
      </c>
      <c r="C23" s="33">
        <v>718</v>
      </c>
      <c r="D23" s="33" t="s">
        <v>39</v>
      </c>
      <c r="E23" s="37" t="s">
        <v>2</v>
      </c>
      <c r="F23" s="38">
        <v>14</v>
      </c>
      <c r="G23" s="61">
        <v>63.248</v>
      </c>
      <c r="H23" s="39">
        <v>71.5</v>
      </c>
      <c r="I23" s="40">
        <v>12.7</v>
      </c>
      <c r="J23" s="41">
        <v>0.42</v>
      </c>
      <c r="K23" s="42">
        <v>1.38</v>
      </c>
      <c r="L23" s="35" t="s">
        <v>9</v>
      </c>
      <c r="M23" s="31">
        <v>1</v>
      </c>
      <c r="N23" s="40">
        <v>2.5</v>
      </c>
      <c r="O23" s="43">
        <v>65.3</v>
      </c>
      <c r="P23" s="39">
        <v>2.2</v>
      </c>
      <c r="Q23" s="40">
        <v>71</v>
      </c>
      <c r="R23" s="31">
        <v>1040</v>
      </c>
      <c r="S23" s="37">
        <v>7</v>
      </c>
      <c r="T23" s="44"/>
    </row>
    <row r="24" spans="1:20" ht="15">
      <c r="A24" s="35">
        <v>20</v>
      </c>
      <c r="B24" s="33" t="s">
        <v>37</v>
      </c>
      <c r="C24" s="33">
        <v>735</v>
      </c>
      <c r="D24" s="33" t="s">
        <v>40</v>
      </c>
      <c r="E24" s="37" t="s">
        <v>2</v>
      </c>
      <c r="F24" s="38">
        <v>14.2</v>
      </c>
      <c r="G24" s="61">
        <v>62.079</v>
      </c>
      <c r="H24" s="39">
        <v>68.7</v>
      </c>
      <c r="I24" s="40">
        <v>12.6</v>
      </c>
      <c r="J24" s="41">
        <v>0.41</v>
      </c>
      <c r="K24" s="42">
        <v>1.34</v>
      </c>
      <c r="L24" s="35" t="s">
        <v>3</v>
      </c>
      <c r="M24" s="31">
        <v>1</v>
      </c>
      <c r="N24" s="40">
        <v>1.7</v>
      </c>
      <c r="O24" s="43">
        <v>64.2</v>
      </c>
      <c r="P24" s="39">
        <v>1.5</v>
      </c>
      <c r="Q24" s="40">
        <v>66.9</v>
      </c>
      <c r="R24" s="31">
        <v>905</v>
      </c>
      <c r="S24" s="37">
        <v>3</v>
      </c>
      <c r="T24" s="44"/>
    </row>
    <row r="25" spans="1:20" ht="15">
      <c r="A25" s="35">
        <v>21</v>
      </c>
      <c r="B25" s="33" t="s">
        <v>37</v>
      </c>
      <c r="C25" s="33">
        <v>744</v>
      </c>
      <c r="D25" s="33" t="s">
        <v>41</v>
      </c>
      <c r="E25" s="37" t="s">
        <v>2</v>
      </c>
      <c r="F25" s="38">
        <v>14.6</v>
      </c>
      <c r="G25" s="61">
        <v>73.854</v>
      </c>
      <c r="H25" s="39">
        <v>68.1</v>
      </c>
      <c r="I25" s="40">
        <v>12.9</v>
      </c>
      <c r="J25" s="41">
        <v>0.4</v>
      </c>
      <c r="K25" s="42">
        <v>1.29</v>
      </c>
      <c r="L25" s="35" t="s">
        <v>9</v>
      </c>
      <c r="M25" s="31">
        <v>5</v>
      </c>
      <c r="N25" s="40">
        <v>4.8</v>
      </c>
      <c r="O25" s="43">
        <v>71.1</v>
      </c>
      <c r="P25" s="39">
        <v>8.8</v>
      </c>
      <c r="Q25" s="40">
        <v>81.8</v>
      </c>
      <c r="R25" s="31">
        <v>1220</v>
      </c>
      <c r="S25" s="37">
        <v>8</v>
      </c>
      <c r="T25" s="44"/>
    </row>
    <row r="26" spans="1:20" ht="15">
      <c r="A26" s="35">
        <v>22</v>
      </c>
      <c r="B26" s="33" t="s">
        <v>37</v>
      </c>
      <c r="C26" s="33">
        <v>745</v>
      </c>
      <c r="D26" s="33" t="s">
        <v>41</v>
      </c>
      <c r="E26" s="37" t="s">
        <v>2</v>
      </c>
      <c r="F26" s="38">
        <v>14.9</v>
      </c>
      <c r="G26" s="61">
        <v>76.946</v>
      </c>
      <c r="H26" s="39">
        <v>65.8</v>
      </c>
      <c r="I26" s="40">
        <v>13.2</v>
      </c>
      <c r="J26" s="41">
        <v>0.41</v>
      </c>
      <c r="K26" s="42">
        <v>1.4</v>
      </c>
      <c r="L26" s="35" t="s">
        <v>9</v>
      </c>
      <c r="M26" s="31">
        <v>5</v>
      </c>
      <c r="N26" s="40">
        <v>4.2</v>
      </c>
      <c r="O26" s="43">
        <v>72.1</v>
      </c>
      <c r="P26" s="39">
        <v>7.7</v>
      </c>
      <c r="Q26" s="40">
        <v>82.3</v>
      </c>
      <c r="R26" s="31">
        <v>1295</v>
      </c>
      <c r="S26" s="37">
        <v>8</v>
      </c>
      <c r="T26" s="44"/>
    </row>
    <row r="27" spans="1:20" ht="15">
      <c r="A27" s="35">
        <v>23</v>
      </c>
      <c r="B27" s="33" t="s">
        <v>37</v>
      </c>
      <c r="C27" s="33">
        <v>746</v>
      </c>
      <c r="D27" s="33" t="s">
        <v>41</v>
      </c>
      <c r="E27" s="37" t="s">
        <v>2</v>
      </c>
      <c r="F27" s="38">
        <v>16</v>
      </c>
      <c r="G27" s="61">
        <v>60.272</v>
      </c>
      <c r="H27" s="39">
        <v>68.8</v>
      </c>
      <c r="I27" s="40">
        <v>14.2</v>
      </c>
      <c r="J27" s="41">
        <v>0.41</v>
      </c>
      <c r="K27" s="42">
        <v>1.43</v>
      </c>
      <c r="L27" s="35" t="s">
        <v>9</v>
      </c>
      <c r="M27" s="31">
        <v>5</v>
      </c>
      <c r="N27" s="40">
        <v>3.7</v>
      </c>
      <c r="O27" s="43">
        <v>70.6</v>
      </c>
      <c r="P27" s="39">
        <v>6.9</v>
      </c>
      <c r="Q27" s="40">
        <v>80.8</v>
      </c>
      <c r="R27" s="31">
        <v>1395</v>
      </c>
      <c r="S27" s="37">
        <v>8</v>
      </c>
      <c r="T27" s="44"/>
    </row>
    <row r="28" spans="1:20" ht="15">
      <c r="A28" s="35">
        <v>24</v>
      </c>
      <c r="B28" s="33" t="s">
        <v>37</v>
      </c>
      <c r="C28" s="33">
        <v>747</v>
      </c>
      <c r="D28" s="33" t="s">
        <v>41</v>
      </c>
      <c r="E28" s="37" t="s">
        <v>2</v>
      </c>
      <c r="F28" s="38">
        <v>15.4</v>
      </c>
      <c r="G28" s="61">
        <v>65.428</v>
      </c>
      <c r="H28" s="39">
        <v>66.9</v>
      </c>
      <c r="I28" s="40">
        <v>13.9</v>
      </c>
      <c r="J28" s="41">
        <v>0.39</v>
      </c>
      <c r="K28" s="42">
        <v>1.35</v>
      </c>
      <c r="L28" s="35" t="s">
        <v>9</v>
      </c>
      <c r="M28" s="31">
        <v>5</v>
      </c>
      <c r="N28" s="40">
        <v>3.8</v>
      </c>
      <c r="O28" s="43">
        <v>69.6</v>
      </c>
      <c r="P28" s="39">
        <v>6.3</v>
      </c>
      <c r="Q28" s="40">
        <v>79.8</v>
      </c>
      <c r="R28" s="31">
        <v>1245</v>
      </c>
      <c r="S28" s="37">
        <v>8</v>
      </c>
      <c r="T28" s="44"/>
    </row>
    <row r="29" spans="1:20" ht="15">
      <c r="A29" s="35">
        <v>25</v>
      </c>
      <c r="B29" s="33" t="s">
        <v>37</v>
      </c>
      <c r="C29" s="33">
        <v>414</v>
      </c>
      <c r="D29" s="33" t="s">
        <v>42</v>
      </c>
      <c r="E29" s="37" t="s">
        <v>2</v>
      </c>
      <c r="F29" s="38">
        <v>15.6</v>
      </c>
      <c r="G29" s="61">
        <v>63.459</v>
      </c>
      <c r="H29" s="39">
        <v>68.6</v>
      </c>
      <c r="I29" s="40">
        <v>14.2</v>
      </c>
      <c r="J29" s="41">
        <v>0.39</v>
      </c>
      <c r="K29" s="42">
        <v>1.33</v>
      </c>
      <c r="L29" s="35" t="s">
        <v>9</v>
      </c>
      <c r="M29" s="31">
        <v>2</v>
      </c>
      <c r="N29" s="40">
        <v>2.9</v>
      </c>
      <c r="O29" s="43">
        <v>68.1</v>
      </c>
      <c r="P29" s="39">
        <v>4.2</v>
      </c>
      <c r="Q29" s="40">
        <v>77.8</v>
      </c>
      <c r="R29" s="31">
        <v>1200</v>
      </c>
      <c r="S29" s="37">
        <v>7</v>
      </c>
      <c r="T29" s="44"/>
    </row>
    <row r="30" spans="1:20" ht="15">
      <c r="A30" s="35">
        <v>26</v>
      </c>
      <c r="B30" s="33" t="s">
        <v>37</v>
      </c>
      <c r="C30" s="33">
        <v>750</v>
      </c>
      <c r="D30" s="33" t="s">
        <v>43</v>
      </c>
      <c r="E30" s="37" t="s">
        <v>2</v>
      </c>
      <c r="F30" s="38">
        <v>14.9</v>
      </c>
      <c r="G30" s="61">
        <v>69.307</v>
      </c>
      <c r="H30" s="39">
        <v>66.3</v>
      </c>
      <c r="I30" s="40">
        <v>13.3</v>
      </c>
      <c r="J30" s="41">
        <v>0.43</v>
      </c>
      <c r="K30" s="42">
        <v>1.42</v>
      </c>
      <c r="L30" s="35" t="s">
        <v>9</v>
      </c>
      <c r="M30" s="31">
        <v>5</v>
      </c>
      <c r="N30" s="40">
        <v>3.8</v>
      </c>
      <c r="O30" s="43">
        <v>66.5</v>
      </c>
      <c r="P30" s="39">
        <v>5.9</v>
      </c>
      <c r="Q30" s="40">
        <v>76.7</v>
      </c>
      <c r="R30" s="31">
        <v>1215</v>
      </c>
      <c r="S30" s="37">
        <v>9</v>
      </c>
      <c r="T30" s="44"/>
    </row>
    <row r="31" spans="1:20" ht="15">
      <c r="A31" s="35">
        <v>27</v>
      </c>
      <c r="B31" s="33" t="s">
        <v>37</v>
      </c>
      <c r="C31" s="33">
        <v>751</v>
      </c>
      <c r="D31" s="33" t="s">
        <v>44</v>
      </c>
      <c r="E31" s="37" t="s">
        <v>2</v>
      </c>
      <c r="F31" s="38">
        <v>16.1</v>
      </c>
      <c r="G31" s="61">
        <v>66.334</v>
      </c>
      <c r="H31" s="39">
        <v>66.8</v>
      </c>
      <c r="I31" s="40">
        <v>14.3</v>
      </c>
      <c r="J31" s="41">
        <v>0.43</v>
      </c>
      <c r="K31" s="42">
        <v>1.48</v>
      </c>
      <c r="L31" s="35" t="s">
        <v>9</v>
      </c>
      <c r="M31" s="31">
        <v>1</v>
      </c>
      <c r="N31" s="40">
        <v>1.8</v>
      </c>
      <c r="O31" s="43">
        <v>66.6</v>
      </c>
      <c r="P31" s="39">
        <v>1.3</v>
      </c>
      <c r="Q31" s="40">
        <v>69.8</v>
      </c>
      <c r="R31" s="31">
        <v>1010</v>
      </c>
      <c r="S31" s="37">
        <v>2</v>
      </c>
      <c r="T31" s="44"/>
    </row>
    <row r="32" spans="1:20" ht="15">
      <c r="A32" s="35">
        <v>28</v>
      </c>
      <c r="B32" s="33" t="s">
        <v>37</v>
      </c>
      <c r="C32" s="33">
        <v>755</v>
      </c>
      <c r="D32" s="33" t="s">
        <v>44</v>
      </c>
      <c r="E32" s="37" t="s">
        <v>2</v>
      </c>
      <c r="F32" s="38">
        <v>16.2</v>
      </c>
      <c r="G32" s="61">
        <v>64.806</v>
      </c>
      <c r="H32" s="39">
        <v>68.4</v>
      </c>
      <c r="I32" s="40">
        <v>14.7</v>
      </c>
      <c r="J32" s="41">
        <v>0.41</v>
      </c>
      <c r="K32" s="42">
        <v>1.45</v>
      </c>
      <c r="L32" s="35" t="s">
        <v>9</v>
      </c>
      <c r="M32" s="31">
        <v>2</v>
      </c>
      <c r="N32" s="40">
        <v>3.3</v>
      </c>
      <c r="O32" s="43">
        <v>72.1</v>
      </c>
      <c r="P32" s="39">
        <v>5.9</v>
      </c>
      <c r="Q32" s="40">
        <v>81.8</v>
      </c>
      <c r="R32" s="31">
        <v>1350</v>
      </c>
      <c r="S32" s="37">
        <v>8</v>
      </c>
      <c r="T32" s="44"/>
    </row>
    <row r="33" spans="1:20" ht="15">
      <c r="A33" s="35">
        <v>29</v>
      </c>
      <c r="B33" s="33" t="s">
        <v>37</v>
      </c>
      <c r="C33" s="33">
        <v>801</v>
      </c>
      <c r="D33" s="33" t="s">
        <v>45</v>
      </c>
      <c r="E33" s="37" t="s">
        <v>2</v>
      </c>
      <c r="F33" s="38">
        <v>14.7</v>
      </c>
      <c r="G33" s="61">
        <v>74.349</v>
      </c>
      <c r="H33" s="39">
        <v>70.1</v>
      </c>
      <c r="I33" s="40">
        <v>13.3</v>
      </c>
      <c r="J33" s="41">
        <v>0.4</v>
      </c>
      <c r="K33" s="42">
        <v>1.42</v>
      </c>
      <c r="L33" s="35" t="s">
        <v>9</v>
      </c>
      <c r="M33" s="31">
        <v>2</v>
      </c>
      <c r="N33" s="40">
        <v>3.4</v>
      </c>
      <c r="O33" s="43">
        <v>68.3</v>
      </c>
      <c r="P33" s="39">
        <v>4.1</v>
      </c>
      <c r="Q33" s="40">
        <v>77</v>
      </c>
      <c r="R33" s="31">
        <v>1145</v>
      </c>
      <c r="S33" s="37">
        <v>8</v>
      </c>
      <c r="T33" s="44"/>
    </row>
    <row r="34" spans="1:20" ht="15">
      <c r="A34" s="35">
        <v>30</v>
      </c>
      <c r="B34" s="33" t="s">
        <v>37</v>
      </c>
      <c r="C34" s="33">
        <v>802</v>
      </c>
      <c r="D34" s="33" t="s">
        <v>46</v>
      </c>
      <c r="E34" s="37" t="s">
        <v>2</v>
      </c>
      <c r="F34" s="38">
        <v>14.3</v>
      </c>
      <c r="G34" s="61">
        <v>64.25</v>
      </c>
      <c r="H34" s="39">
        <v>71</v>
      </c>
      <c r="I34" s="40">
        <v>13.2</v>
      </c>
      <c r="J34" s="41">
        <v>0.39</v>
      </c>
      <c r="K34" s="42">
        <v>1.35</v>
      </c>
      <c r="L34" s="35" t="s">
        <v>109</v>
      </c>
      <c r="M34" s="31">
        <v>4</v>
      </c>
      <c r="N34" s="40">
        <v>3.5</v>
      </c>
      <c r="O34" s="43">
        <v>68.6</v>
      </c>
      <c r="P34" s="39">
        <v>6.8</v>
      </c>
      <c r="Q34" s="40">
        <v>78.8</v>
      </c>
      <c r="R34" s="31">
        <v>1205</v>
      </c>
      <c r="S34" s="37">
        <v>8</v>
      </c>
      <c r="T34" s="44"/>
    </row>
    <row r="35" spans="1:20" ht="15">
      <c r="A35" s="35">
        <v>31</v>
      </c>
      <c r="B35" s="33" t="s">
        <v>37</v>
      </c>
      <c r="C35" s="33">
        <v>807</v>
      </c>
      <c r="D35" s="33" t="s">
        <v>47</v>
      </c>
      <c r="E35" s="37" t="s">
        <v>2</v>
      </c>
      <c r="F35" s="38">
        <v>16</v>
      </c>
      <c r="G35" s="61">
        <v>77.041</v>
      </c>
      <c r="H35" s="39">
        <v>68.1</v>
      </c>
      <c r="I35" s="40">
        <v>14.4</v>
      </c>
      <c r="J35" s="41">
        <v>0.42</v>
      </c>
      <c r="K35" s="42">
        <v>1.54</v>
      </c>
      <c r="L35" s="35" t="s">
        <v>9</v>
      </c>
      <c r="M35" s="31">
        <v>5</v>
      </c>
      <c r="N35" s="40">
        <v>6.7</v>
      </c>
      <c r="O35" s="43">
        <v>72.1</v>
      </c>
      <c r="P35" s="39">
        <v>11.4</v>
      </c>
      <c r="Q35" s="40">
        <v>81.8</v>
      </c>
      <c r="R35" s="31">
        <v>1360</v>
      </c>
      <c r="S35" s="37">
        <v>8</v>
      </c>
      <c r="T35" s="44"/>
    </row>
    <row r="36" spans="1:20" ht="15">
      <c r="A36" s="35">
        <v>32</v>
      </c>
      <c r="B36" s="33" t="s">
        <v>37</v>
      </c>
      <c r="C36" s="33">
        <v>808</v>
      </c>
      <c r="D36" s="33" t="s">
        <v>47</v>
      </c>
      <c r="E36" s="37" t="s">
        <v>2</v>
      </c>
      <c r="F36" s="38">
        <v>16.3</v>
      </c>
      <c r="G36" s="61">
        <v>72.977</v>
      </c>
      <c r="H36" s="39">
        <v>69.1</v>
      </c>
      <c r="I36" s="40">
        <v>15</v>
      </c>
      <c r="J36" s="41">
        <v>0.41</v>
      </c>
      <c r="K36" s="42">
        <v>1.58</v>
      </c>
      <c r="L36" s="35" t="s">
        <v>9</v>
      </c>
      <c r="M36" s="31">
        <v>3</v>
      </c>
      <c r="N36" s="40">
        <v>4.7</v>
      </c>
      <c r="O36" s="43">
        <v>72.1</v>
      </c>
      <c r="P36" s="39">
        <v>8.1</v>
      </c>
      <c r="Q36" s="40">
        <v>80.8</v>
      </c>
      <c r="R36" s="31">
        <v>1330</v>
      </c>
      <c r="S36" s="37">
        <v>7</v>
      </c>
      <c r="T36" s="44"/>
    </row>
    <row r="37" spans="1:20" ht="15">
      <c r="A37" s="35">
        <v>33</v>
      </c>
      <c r="B37" s="33" t="s">
        <v>37</v>
      </c>
      <c r="C37" s="33">
        <v>813</v>
      </c>
      <c r="D37" s="33" t="s">
        <v>48</v>
      </c>
      <c r="E37" s="37" t="s">
        <v>2</v>
      </c>
      <c r="F37" s="38">
        <v>15.3</v>
      </c>
      <c r="G37" s="61">
        <v>63.857</v>
      </c>
      <c r="H37" s="39">
        <v>69.3</v>
      </c>
      <c r="I37" s="40">
        <v>14.1</v>
      </c>
      <c r="J37" s="41">
        <v>0.42</v>
      </c>
      <c r="K37" s="42">
        <v>1.61</v>
      </c>
      <c r="L37" s="35" t="s">
        <v>9</v>
      </c>
      <c r="M37" s="31">
        <v>1</v>
      </c>
      <c r="N37" s="40">
        <v>2.8</v>
      </c>
      <c r="O37" s="43">
        <v>69</v>
      </c>
      <c r="P37" s="39">
        <v>3.4</v>
      </c>
      <c r="Q37" s="40">
        <v>76.7</v>
      </c>
      <c r="R37" s="31">
        <v>1215</v>
      </c>
      <c r="S37" s="37">
        <v>8</v>
      </c>
      <c r="T37" s="44"/>
    </row>
    <row r="38" spans="1:20" ht="15">
      <c r="A38" s="35">
        <v>34</v>
      </c>
      <c r="B38" s="33" t="s">
        <v>37</v>
      </c>
      <c r="C38" s="33">
        <v>814</v>
      </c>
      <c r="D38" s="33" t="s">
        <v>48</v>
      </c>
      <c r="E38" s="37" t="s">
        <v>2</v>
      </c>
      <c r="F38" s="38">
        <v>14.8</v>
      </c>
      <c r="G38" s="61">
        <v>70.356</v>
      </c>
      <c r="H38" s="39">
        <v>69.9</v>
      </c>
      <c r="I38" s="40">
        <v>13.6</v>
      </c>
      <c r="J38" s="41">
        <v>0.44</v>
      </c>
      <c r="K38" s="42">
        <v>1.46</v>
      </c>
      <c r="L38" s="35" t="s">
        <v>9</v>
      </c>
      <c r="M38" s="31">
        <v>1</v>
      </c>
      <c r="N38" s="40">
        <v>2.5</v>
      </c>
      <c r="O38" s="43">
        <v>68.1</v>
      </c>
      <c r="P38" s="39">
        <v>3.2</v>
      </c>
      <c r="Q38" s="40">
        <v>76.8</v>
      </c>
      <c r="R38" s="31">
        <v>1125</v>
      </c>
      <c r="S38" s="37">
        <v>8</v>
      </c>
      <c r="T38" s="44"/>
    </row>
    <row r="39" spans="1:20" ht="15">
      <c r="A39" s="35">
        <v>35</v>
      </c>
      <c r="B39" s="33" t="s">
        <v>37</v>
      </c>
      <c r="C39" s="33">
        <v>815</v>
      </c>
      <c r="D39" s="33" t="s">
        <v>48</v>
      </c>
      <c r="E39" s="37" t="s">
        <v>2</v>
      </c>
      <c r="F39" s="38">
        <v>15.7</v>
      </c>
      <c r="G39" s="61">
        <v>58.501</v>
      </c>
      <c r="H39" s="39">
        <v>70.7</v>
      </c>
      <c r="I39" s="40">
        <v>14.4</v>
      </c>
      <c r="J39" s="41">
        <v>0.42</v>
      </c>
      <c r="K39" s="42">
        <v>1.51</v>
      </c>
      <c r="L39" s="35" t="s">
        <v>9</v>
      </c>
      <c r="M39" s="31">
        <v>1</v>
      </c>
      <c r="N39" s="40">
        <v>3</v>
      </c>
      <c r="O39" s="43">
        <v>70.4</v>
      </c>
      <c r="P39" s="39">
        <v>4.8</v>
      </c>
      <c r="Q39" s="40">
        <v>78.6</v>
      </c>
      <c r="R39" s="31">
        <v>1150</v>
      </c>
      <c r="S39" s="37">
        <v>6</v>
      </c>
      <c r="T39" s="44"/>
    </row>
    <row r="40" spans="1:20" ht="15">
      <c r="A40" s="35">
        <v>36</v>
      </c>
      <c r="B40" s="33" t="s">
        <v>37</v>
      </c>
      <c r="C40" s="33">
        <v>816</v>
      </c>
      <c r="D40" s="33" t="s">
        <v>49</v>
      </c>
      <c r="E40" s="37" t="s">
        <v>2</v>
      </c>
      <c r="F40" s="38">
        <v>14.6</v>
      </c>
      <c r="G40" s="61">
        <v>61.885</v>
      </c>
      <c r="H40" s="39">
        <v>68.9</v>
      </c>
      <c r="I40" s="40">
        <v>13.6</v>
      </c>
      <c r="J40" s="41">
        <v>0.41</v>
      </c>
      <c r="K40" s="42">
        <v>1.45</v>
      </c>
      <c r="L40" s="35" t="s">
        <v>9</v>
      </c>
      <c r="M40" s="31">
        <v>1</v>
      </c>
      <c r="N40" s="40">
        <v>2.3</v>
      </c>
      <c r="O40" s="43">
        <v>68</v>
      </c>
      <c r="P40" s="39">
        <v>2.8</v>
      </c>
      <c r="Q40" s="40">
        <v>76.7</v>
      </c>
      <c r="R40" s="31">
        <v>1180</v>
      </c>
      <c r="S40" s="37">
        <v>5</v>
      </c>
      <c r="T40" s="44"/>
    </row>
    <row r="41" spans="1:20" ht="15">
      <c r="A41" s="35">
        <v>37</v>
      </c>
      <c r="B41" s="33" t="s">
        <v>37</v>
      </c>
      <c r="C41" s="33">
        <v>824</v>
      </c>
      <c r="D41" s="33" t="s">
        <v>50</v>
      </c>
      <c r="E41" s="37" t="s">
        <v>2</v>
      </c>
      <c r="F41" s="38">
        <v>15.3</v>
      </c>
      <c r="G41" s="61">
        <v>70.579</v>
      </c>
      <c r="H41" s="39">
        <v>69.5</v>
      </c>
      <c r="I41" s="40">
        <v>14.2</v>
      </c>
      <c r="J41" s="41">
        <v>0.39</v>
      </c>
      <c r="K41" s="42">
        <v>1.46</v>
      </c>
      <c r="L41" s="35" t="s">
        <v>3</v>
      </c>
      <c r="M41" s="31">
        <v>0</v>
      </c>
      <c r="N41" s="40">
        <v>2.1</v>
      </c>
      <c r="O41" s="43">
        <v>68</v>
      </c>
      <c r="P41" s="39">
        <v>1.5</v>
      </c>
      <c r="Q41" s="40">
        <v>70.7</v>
      </c>
      <c r="R41" s="31">
        <v>1095</v>
      </c>
      <c r="S41" s="37">
        <v>4</v>
      </c>
      <c r="T41" s="44"/>
    </row>
    <row r="42" spans="1:20" ht="15">
      <c r="A42" s="35">
        <v>38</v>
      </c>
      <c r="B42" s="33" t="s">
        <v>37</v>
      </c>
      <c r="C42" s="33">
        <v>826</v>
      </c>
      <c r="D42" s="33" t="s">
        <v>51</v>
      </c>
      <c r="E42" s="37" t="s">
        <v>2</v>
      </c>
      <c r="F42" s="38">
        <v>15.9</v>
      </c>
      <c r="G42" s="61">
        <v>70.702</v>
      </c>
      <c r="H42" s="39">
        <v>65.5</v>
      </c>
      <c r="I42" s="40">
        <v>14.4</v>
      </c>
      <c r="J42" s="41">
        <v>0.43</v>
      </c>
      <c r="K42" s="42">
        <v>1.42</v>
      </c>
      <c r="L42" s="35" t="s">
        <v>9</v>
      </c>
      <c r="M42" s="31">
        <v>1</v>
      </c>
      <c r="N42" s="40">
        <v>2.9</v>
      </c>
      <c r="O42" s="43">
        <v>70.2</v>
      </c>
      <c r="P42" s="39">
        <v>3.5</v>
      </c>
      <c r="Q42" s="40">
        <v>77.9</v>
      </c>
      <c r="R42" s="31">
        <v>1160</v>
      </c>
      <c r="S42" s="37">
        <v>7</v>
      </c>
      <c r="T42" s="44"/>
    </row>
    <row r="43" spans="1:20" ht="15">
      <c r="A43" s="35">
        <v>39</v>
      </c>
      <c r="B43" s="33" t="s">
        <v>37</v>
      </c>
      <c r="C43" s="33">
        <v>827</v>
      </c>
      <c r="D43" s="33" t="s">
        <v>51</v>
      </c>
      <c r="E43" s="37" t="s">
        <v>2</v>
      </c>
      <c r="F43" s="38">
        <v>15.8</v>
      </c>
      <c r="G43" s="61">
        <v>68.819</v>
      </c>
      <c r="H43" s="39">
        <v>65.8</v>
      </c>
      <c r="I43" s="40">
        <v>14.5</v>
      </c>
      <c r="J43" s="41">
        <v>0.43</v>
      </c>
      <c r="K43" s="42">
        <v>1.58</v>
      </c>
      <c r="L43" s="35" t="s">
        <v>9</v>
      </c>
      <c r="M43" s="31">
        <v>2</v>
      </c>
      <c r="N43" s="40">
        <v>2.6</v>
      </c>
      <c r="O43" s="43">
        <v>70.6</v>
      </c>
      <c r="P43" s="39">
        <v>3.8</v>
      </c>
      <c r="Q43" s="40">
        <v>79.8</v>
      </c>
      <c r="R43" s="31">
        <v>1145</v>
      </c>
      <c r="S43" s="37">
        <v>8</v>
      </c>
      <c r="T43" s="44"/>
    </row>
    <row r="44" spans="1:20" ht="15">
      <c r="A44" s="35">
        <v>40</v>
      </c>
      <c r="B44" s="33" t="s">
        <v>37</v>
      </c>
      <c r="C44" s="33">
        <v>829</v>
      </c>
      <c r="D44" s="33" t="s">
        <v>51</v>
      </c>
      <c r="E44" s="37" t="s">
        <v>2</v>
      </c>
      <c r="F44" s="38">
        <v>15.7</v>
      </c>
      <c r="G44" s="61">
        <v>68.425</v>
      </c>
      <c r="H44" s="39">
        <v>67.6</v>
      </c>
      <c r="I44" s="40">
        <v>14.2</v>
      </c>
      <c r="J44" s="41">
        <v>0.42</v>
      </c>
      <c r="K44" s="42">
        <v>1.63</v>
      </c>
      <c r="L44" s="35" t="s">
        <v>9</v>
      </c>
      <c r="M44" s="31">
        <v>2</v>
      </c>
      <c r="N44" s="40">
        <v>3</v>
      </c>
      <c r="O44" s="43">
        <v>70.7</v>
      </c>
      <c r="P44" s="39">
        <v>4.7</v>
      </c>
      <c r="Q44" s="40">
        <v>80.9</v>
      </c>
      <c r="R44" s="31">
        <v>1125</v>
      </c>
      <c r="S44" s="37">
        <v>7</v>
      </c>
      <c r="T44" s="44"/>
    </row>
    <row r="45" spans="1:20" ht="15">
      <c r="A45" s="35">
        <v>41</v>
      </c>
      <c r="B45" s="33" t="s">
        <v>37</v>
      </c>
      <c r="C45" s="33">
        <v>830</v>
      </c>
      <c r="D45" s="33" t="s">
        <v>51</v>
      </c>
      <c r="E45" s="37" t="s">
        <v>2</v>
      </c>
      <c r="F45" s="38">
        <v>15.7</v>
      </c>
      <c r="G45" s="61">
        <v>62.696</v>
      </c>
      <c r="H45" s="39">
        <v>67.4</v>
      </c>
      <c r="I45" s="40">
        <v>14.2</v>
      </c>
      <c r="J45" s="41">
        <v>0.43</v>
      </c>
      <c r="K45" s="42">
        <v>1.68</v>
      </c>
      <c r="L45" s="35" t="s">
        <v>3</v>
      </c>
      <c r="M45" s="31">
        <v>0</v>
      </c>
      <c r="N45" s="40">
        <v>2</v>
      </c>
      <c r="O45" s="43">
        <v>69.5</v>
      </c>
      <c r="P45" s="39">
        <v>1.5</v>
      </c>
      <c r="Q45" s="40">
        <v>73.2</v>
      </c>
      <c r="R45" s="31">
        <v>1050</v>
      </c>
      <c r="S45" s="37">
        <v>7</v>
      </c>
      <c r="T45" s="44"/>
    </row>
    <row r="46" spans="1:20" ht="15">
      <c r="A46" s="35">
        <v>42</v>
      </c>
      <c r="B46" s="33" t="s">
        <v>37</v>
      </c>
      <c r="C46" s="33">
        <v>832</v>
      </c>
      <c r="D46" s="33" t="s">
        <v>51</v>
      </c>
      <c r="E46" s="37" t="s">
        <v>2</v>
      </c>
      <c r="F46" s="38">
        <v>14.8</v>
      </c>
      <c r="G46" s="61">
        <v>66.614</v>
      </c>
      <c r="H46" s="39">
        <v>69.3</v>
      </c>
      <c r="I46" s="40">
        <v>13.4</v>
      </c>
      <c r="J46" s="41">
        <v>0.41</v>
      </c>
      <c r="K46" s="42">
        <v>1.55</v>
      </c>
      <c r="L46" s="35" t="s">
        <v>9</v>
      </c>
      <c r="M46" s="31">
        <v>3</v>
      </c>
      <c r="N46" s="40">
        <v>2.8</v>
      </c>
      <c r="O46" s="43">
        <v>68.2</v>
      </c>
      <c r="P46" s="39">
        <v>3.7</v>
      </c>
      <c r="Q46" s="40">
        <v>74.9</v>
      </c>
      <c r="R46" s="31">
        <v>1215</v>
      </c>
      <c r="S46" s="37">
        <v>5</v>
      </c>
      <c r="T46" s="44"/>
    </row>
    <row r="47" spans="1:20" ht="15">
      <c r="A47" s="35">
        <v>43</v>
      </c>
      <c r="B47" s="33" t="s">
        <v>37</v>
      </c>
      <c r="C47" s="33">
        <v>847</v>
      </c>
      <c r="D47" s="33" t="s">
        <v>52</v>
      </c>
      <c r="E47" s="37" t="s">
        <v>2</v>
      </c>
      <c r="F47" s="38">
        <v>15</v>
      </c>
      <c r="G47" s="61">
        <v>67.977</v>
      </c>
      <c r="H47" s="39">
        <v>71.4</v>
      </c>
      <c r="I47" s="40">
        <v>13.8</v>
      </c>
      <c r="J47" s="41">
        <v>0.4</v>
      </c>
      <c r="K47" s="42">
        <v>1.6</v>
      </c>
      <c r="L47" s="35" t="s">
        <v>9</v>
      </c>
      <c r="M47" s="31">
        <v>0</v>
      </c>
      <c r="N47" s="40">
        <v>2.6</v>
      </c>
      <c r="O47" s="43">
        <v>68.5</v>
      </c>
      <c r="P47" s="39">
        <v>2.8</v>
      </c>
      <c r="Q47" s="40">
        <v>71.7</v>
      </c>
      <c r="R47" s="31">
        <v>1200</v>
      </c>
      <c r="S47" s="37">
        <v>2</v>
      </c>
      <c r="T47" s="44"/>
    </row>
    <row r="48" spans="1:20" ht="15">
      <c r="A48" s="35">
        <v>44</v>
      </c>
      <c r="B48" s="33" t="s">
        <v>37</v>
      </c>
      <c r="C48" s="33">
        <v>849</v>
      </c>
      <c r="D48" s="33" t="s">
        <v>53</v>
      </c>
      <c r="E48" s="37" t="s">
        <v>2</v>
      </c>
      <c r="F48" s="38">
        <v>15.6</v>
      </c>
      <c r="G48" s="61">
        <v>68.412</v>
      </c>
      <c r="H48" s="39">
        <v>69.9</v>
      </c>
      <c r="I48" s="40">
        <v>14.2</v>
      </c>
      <c r="J48" s="41">
        <v>0.42</v>
      </c>
      <c r="K48" s="42">
        <v>1.64</v>
      </c>
      <c r="L48" s="35" t="s">
        <v>9</v>
      </c>
      <c r="M48" s="31">
        <v>0</v>
      </c>
      <c r="N48" s="40">
        <v>2.2</v>
      </c>
      <c r="O48" s="43">
        <v>69.2</v>
      </c>
      <c r="P48" s="39">
        <v>2</v>
      </c>
      <c r="Q48" s="40">
        <v>73.9</v>
      </c>
      <c r="R48" s="31">
        <v>1065</v>
      </c>
      <c r="S48" s="37">
        <v>6</v>
      </c>
      <c r="T48" s="44"/>
    </row>
    <row r="49" spans="1:20" ht="15">
      <c r="A49" s="35">
        <v>45</v>
      </c>
      <c r="B49" s="33" t="s">
        <v>37</v>
      </c>
      <c r="C49" s="33">
        <v>852</v>
      </c>
      <c r="D49" s="33" t="s">
        <v>53</v>
      </c>
      <c r="E49" s="37" t="s">
        <v>2</v>
      </c>
      <c r="F49" s="38">
        <v>14.6</v>
      </c>
      <c r="G49" s="61">
        <v>71.222</v>
      </c>
      <c r="H49" s="39">
        <v>68.4</v>
      </c>
      <c r="I49" s="40">
        <v>13.6</v>
      </c>
      <c r="J49" s="41">
        <v>0.44</v>
      </c>
      <c r="K49" s="42">
        <v>1.59</v>
      </c>
      <c r="L49" s="35" t="s">
        <v>9</v>
      </c>
      <c r="M49" s="31">
        <v>1</v>
      </c>
      <c r="N49" s="40">
        <v>2.7</v>
      </c>
      <c r="O49" s="43">
        <v>68.1</v>
      </c>
      <c r="P49" s="39">
        <v>2</v>
      </c>
      <c r="Q49" s="40">
        <v>72.8</v>
      </c>
      <c r="R49" s="31">
        <v>1070</v>
      </c>
      <c r="S49" s="37">
        <v>3</v>
      </c>
      <c r="T49" s="44"/>
    </row>
    <row r="50" spans="1:20" ht="15">
      <c r="A50" s="35">
        <v>46</v>
      </c>
      <c r="B50" s="33" t="s">
        <v>37</v>
      </c>
      <c r="C50" s="33">
        <v>853</v>
      </c>
      <c r="D50" s="33" t="s">
        <v>54</v>
      </c>
      <c r="E50" s="37" t="s">
        <v>2</v>
      </c>
      <c r="F50" s="38">
        <v>15.6</v>
      </c>
      <c r="G50" s="61">
        <v>64.885</v>
      </c>
      <c r="H50" s="39">
        <v>71</v>
      </c>
      <c r="I50" s="40">
        <v>14.2</v>
      </c>
      <c r="J50" s="41">
        <v>0.42</v>
      </c>
      <c r="K50" s="42">
        <v>1.55</v>
      </c>
      <c r="L50" s="35" t="s">
        <v>3</v>
      </c>
      <c r="M50" s="31">
        <v>0</v>
      </c>
      <c r="N50" s="40">
        <v>1.4</v>
      </c>
      <c r="O50" s="43">
        <v>68</v>
      </c>
      <c r="P50" s="39">
        <v>1.4</v>
      </c>
      <c r="Q50" s="40">
        <v>66.7</v>
      </c>
      <c r="R50" s="31">
        <v>850</v>
      </c>
      <c r="S50" s="37">
        <v>2</v>
      </c>
      <c r="T50" s="44"/>
    </row>
    <row r="51" spans="1:20" ht="15">
      <c r="A51" s="35">
        <v>47</v>
      </c>
      <c r="B51" s="33" t="s">
        <v>37</v>
      </c>
      <c r="C51" s="33">
        <v>855</v>
      </c>
      <c r="D51" s="33" t="s">
        <v>54</v>
      </c>
      <c r="E51" s="37" t="s">
        <v>2</v>
      </c>
      <c r="F51" s="38">
        <v>14.6</v>
      </c>
      <c r="G51" s="61">
        <v>71.764</v>
      </c>
      <c r="H51" s="39">
        <v>70.6</v>
      </c>
      <c r="I51" s="40">
        <v>13.3</v>
      </c>
      <c r="J51" s="41">
        <v>0.43</v>
      </c>
      <c r="K51" s="42">
        <v>1.48</v>
      </c>
      <c r="L51" s="35" t="s">
        <v>3</v>
      </c>
      <c r="M51" s="31">
        <v>0</v>
      </c>
      <c r="N51" s="40">
        <v>2</v>
      </c>
      <c r="O51" s="43">
        <v>66</v>
      </c>
      <c r="P51" s="39">
        <v>1.5</v>
      </c>
      <c r="Q51" s="40">
        <v>70.7</v>
      </c>
      <c r="R51" s="31">
        <v>1005</v>
      </c>
      <c r="S51" s="37">
        <v>7</v>
      </c>
      <c r="T51" s="44"/>
    </row>
    <row r="52" spans="1:20" ht="15">
      <c r="A52" s="35">
        <v>48</v>
      </c>
      <c r="B52" s="33" t="s">
        <v>37</v>
      </c>
      <c r="C52" s="33">
        <v>856</v>
      </c>
      <c r="D52" s="33" t="s">
        <v>54</v>
      </c>
      <c r="E52" s="37" t="s">
        <v>2</v>
      </c>
      <c r="F52" s="38">
        <v>15.2</v>
      </c>
      <c r="G52" s="61">
        <v>68.084</v>
      </c>
      <c r="H52" s="39">
        <v>69.9</v>
      </c>
      <c r="I52" s="40">
        <v>14</v>
      </c>
      <c r="J52" s="41">
        <v>0.42</v>
      </c>
      <c r="K52" s="42">
        <v>1.39</v>
      </c>
      <c r="L52" s="35" t="s">
        <v>3</v>
      </c>
      <c r="M52" s="31">
        <v>0</v>
      </c>
      <c r="N52" s="40">
        <v>1.3</v>
      </c>
      <c r="O52" s="43">
        <v>67</v>
      </c>
      <c r="P52" s="39">
        <v>1.4</v>
      </c>
      <c r="Q52" s="40">
        <v>65.7</v>
      </c>
      <c r="R52" s="31">
        <v>855</v>
      </c>
      <c r="S52" s="37">
        <v>2</v>
      </c>
      <c r="T52" s="44"/>
    </row>
    <row r="53" spans="1:20" ht="15">
      <c r="A53" s="35">
        <v>49</v>
      </c>
      <c r="B53" s="33" t="s">
        <v>37</v>
      </c>
      <c r="C53" s="33">
        <v>861</v>
      </c>
      <c r="D53" s="33" t="s">
        <v>55</v>
      </c>
      <c r="E53" s="37" t="s">
        <v>2</v>
      </c>
      <c r="F53" s="38">
        <v>14.2</v>
      </c>
      <c r="G53" s="61">
        <v>74.818</v>
      </c>
      <c r="H53" s="39">
        <v>67.7</v>
      </c>
      <c r="I53" s="40">
        <v>12.8</v>
      </c>
      <c r="J53" s="41">
        <v>0.45</v>
      </c>
      <c r="K53" s="42">
        <v>1.3</v>
      </c>
      <c r="L53" s="35" t="s">
        <v>3</v>
      </c>
      <c r="M53" s="31">
        <v>1</v>
      </c>
      <c r="N53" s="40">
        <v>1.9</v>
      </c>
      <c r="O53" s="43">
        <v>62</v>
      </c>
      <c r="P53" s="39">
        <v>1.4</v>
      </c>
      <c r="Q53" s="40">
        <v>67.7</v>
      </c>
      <c r="R53" s="31">
        <v>840</v>
      </c>
      <c r="S53" s="37">
        <v>3</v>
      </c>
      <c r="T53" s="44"/>
    </row>
    <row r="54" spans="1:20" ht="15">
      <c r="A54" s="35">
        <v>50</v>
      </c>
      <c r="B54" s="33" t="s">
        <v>37</v>
      </c>
      <c r="C54" s="33">
        <v>862</v>
      </c>
      <c r="D54" s="33" t="s">
        <v>56</v>
      </c>
      <c r="E54" s="37" t="s">
        <v>2</v>
      </c>
      <c r="F54" s="38">
        <v>16.1</v>
      </c>
      <c r="G54" s="61">
        <v>74.009</v>
      </c>
      <c r="H54" s="39">
        <v>67.9</v>
      </c>
      <c r="I54" s="40">
        <v>14.4</v>
      </c>
      <c r="J54" s="41">
        <v>0.41</v>
      </c>
      <c r="K54" s="42">
        <v>1.68</v>
      </c>
      <c r="L54" s="35" t="s">
        <v>9</v>
      </c>
      <c r="M54" s="31">
        <v>0</v>
      </c>
      <c r="N54" s="40">
        <v>1.6</v>
      </c>
      <c r="O54" s="43">
        <v>65.4</v>
      </c>
      <c r="P54" s="39">
        <v>1.5</v>
      </c>
      <c r="Q54" s="40">
        <v>71.6</v>
      </c>
      <c r="R54" s="31">
        <v>955</v>
      </c>
      <c r="S54" s="37">
        <v>2</v>
      </c>
      <c r="T54" s="44"/>
    </row>
    <row r="55" spans="1:20" ht="15">
      <c r="A55" s="35">
        <v>51</v>
      </c>
      <c r="B55" s="33" t="s">
        <v>37</v>
      </c>
      <c r="C55" s="33">
        <v>868</v>
      </c>
      <c r="D55" s="33" t="s">
        <v>39</v>
      </c>
      <c r="E55" s="37" t="s">
        <v>2</v>
      </c>
      <c r="F55" s="38">
        <v>16.1</v>
      </c>
      <c r="G55" s="61">
        <v>53.342</v>
      </c>
      <c r="H55" s="39">
        <v>66.1</v>
      </c>
      <c r="I55" s="40">
        <v>15.1</v>
      </c>
      <c r="J55" s="41">
        <v>0.41</v>
      </c>
      <c r="K55" s="42">
        <v>1.45</v>
      </c>
      <c r="L55" s="35" t="s">
        <v>9</v>
      </c>
      <c r="M55" s="31">
        <v>2</v>
      </c>
      <c r="N55" s="40">
        <v>1.8</v>
      </c>
      <c r="O55" s="43">
        <v>68.5</v>
      </c>
      <c r="P55" s="39">
        <v>2</v>
      </c>
      <c r="Q55" s="40">
        <v>75.2</v>
      </c>
      <c r="R55" s="31">
        <v>1160</v>
      </c>
      <c r="S55" s="37">
        <v>4</v>
      </c>
      <c r="T55" s="44"/>
    </row>
    <row r="56" spans="1:20" ht="15">
      <c r="A56" s="35">
        <v>52</v>
      </c>
      <c r="B56" s="33" t="s">
        <v>37</v>
      </c>
      <c r="C56" s="33">
        <v>869</v>
      </c>
      <c r="D56" s="33" t="s">
        <v>39</v>
      </c>
      <c r="E56" s="37" t="s">
        <v>2</v>
      </c>
      <c r="F56" s="38">
        <v>15.3</v>
      </c>
      <c r="G56" s="61">
        <v>60.589</v>
      </c>
      <c r="H56" s="39">
        <v>68.3</v>
      </c>
      <c r="I56" s="40">
        <v>14.4</v>
      </c>
      <c r="J56" s="41">
        <v>0.39</v>
      </c>
      <c r="K56" s="42">
        <v>1.42</v>
      </c>
      <c r="L56" s="35" t="s">
        <v>9</v>
      </c>
      <c r="M56" s="31">
        <v>3</v>
      </c>
      <c r="N56" s="40">
        <v>3</v>
      </c>
      <c r="O56" s="43">
        <v>68.4</v>
      </c>
      <c r="P56" s="39">
        <v>5.1</v>
      </c>
      <c r="Q56" s="40">
        <v>76.6</v>
      </c>
      <c r="R56" s="31">
        <v>1180</v>
      </c>
      <c r="S56" s="37">
        <v>5</v>
      </c>
      <c r="T56" s="44"/>
    </row>
    <row r="57" spans="1:20" ht="15">
      <c r="A57" s="35">
        <v>53</v>
      </c>
      <c r="B57" s="33" t="s">
        <v>37</v>
      </c>
      <c r="C57" s="33">
        <v>873</v>
      </c>
      <c r="D57" s="33" t="s">
        <v>110</v>
      </c>
      <c r="E57" s="37" t="s">
        <v>2</v>
      </c>
      <c r="F57" s="38">
        <v>14</v>
      </c>
      <c r="G57" s="61">
        <v>59.722</v>
      </c>
      <c r="H57" s="39">
        <v>69.1</v>
      </c>
      <c r="I57" s="40">
        <v>13.1</v>
      </c>
      <c r="J57" s="41">
        <v>0.37</v>
      </c>
      <c r="K57" s="42">
        <v>1.34</v>
      </c>
      <c r="L57" s="35" t="s">
        <v>9</v>
      </c>
      <c r="M57" s="31">
        <v>1</v>
      </c>
      <c r="N57" s="40">
        <v>2</v>
      </c>
      <c r="O57" s="43">
        <v>66.5</v>
      </c>
      <c r="P57" s="39">
        <v>2</v>
      </c>
      <c r="Q57" s="40">
        <v>72.7</v>
      </c>
      <c r="R57" s="31">
        <v>1125</v>
      </c>
      <c r="S57" s="37">
        <v>4</v>
      </c>
      <c r="T57" s="44"/>
    </row>
    <row r="58" spans="1:20" ht="15">
      <c r="A58" s="35">
        <v>54</v>
      </c>
      <c r="B58" s="33" t="s">
        <v>57</v>
      </c>
      <c r="C58" s="33" t="s">
        <v>58</v>
      </c>
      <c r="D58" s="33"/>
      <c r="E58" s="37" t="s">
        <v>59</v>
      </c>
      <c r="F58" s="38">
        <v>15.3</v>
      </c>
      <c r="G58" s="61">
        <v>59.695</v>
      </c>
      <c r="H58" s="39">
        <v>68.3</v>
      </c>
      <c r="I58" s="40">
        <v>13.8</v>
      </c>
      <c r="J58" s="41">
        <v>0.43</v>
      </c>
      <c r="K58" s="42">
        <v>1.48</v>
      </c>
      <c r="L58" s="35" t="s">
        <v>9</v>
      </c>
      <c r="M58" s="31">
        <v>1</v>
      </c>
      <c r="N58" s="40">
        <v>2.5</v>
      </c>
      <c r="O58" s="43">
        <v>68.5</v>
      </c>
      <c r="P58" s="39">
        <v>3.2</v>
      </c>
      <c r="Q58" s="40">
        <v>76.2</v>
      </c>
      <c r="R58" s="31">
        <v>1170</v>
      </c>
      <c r="S58" s="37">
        <v>5</v>
      </c>
      <c r="T58" s="45">
        <v>0.17175</v>
      </c>
    </row>
    <row r="59" spans="1:20" ht="15">
      <c r="A59" s="35">
        <v>55</v>
      </c>
      <c r="B59" s="33" t="s">
        <v>60</v>
      </c>
      <c r="C59" s="33" t="s">
        <v>61</v>
      </c>
      <c r="D59" s="33"/>
      <c r="E59" s="37" t="s">
        <v>59</v>
      </c>
      <c r="F59" s="38">
        <v>14</v>
      </c>
      <c r="G59" s="61">
        <v>68.314</v>
      </c>
      <c r="H59" s="39">
        <v>70.9</v>
      </c>
      <c r="I59" s="40">
        <v>12.3</v>
      </c>
      <c r="J59" s="41">
        <v>0.42</v>
      </c>
      <c r="K59" s="42">
        <v>1.37</v>
      </c>
      <c r="L59" s="35" t="s">
        <v>9</v>
      </c>
      <c r="M59" s="31">
        <v>3</v>
      </c>
      <c r="N59" s="40">
        <v>3.3</v>
      </c>
      <c r="O59" s="43">
        <v>66.9</v>
      </c>
      <c r="P59" s="39">
        <v>4.6</v>
      </c>
      <c r="Q59" s="40">
        <v>75.6</v>
      </c>
      <c r="R59" s="31">
        <v>1140</v>
      </c>
      <c r="S59" s="37">
        <v>7</v>
      </c>
      <c r="T59" s="45">
        <v>0.5265</v>
      </c>
    </row>
    <row r="60" spans="1:20" ht="15">
      <c r="A60" s="35">
        <v>56</v>
      </c>
      <c r="B60" s="33" t="s">
        <v>62</v>
      </c>
      <c r="C60" s="33" t="s">
        <v>63</v>
      </c>
      <c r="D60" s="33"/>
      <c r="E60" s="37" t="s">
        <v>2</v>
      </c>
      <c r="F60" s="38">
        <v>14.6</v>
      </c>
      <c r="G60" s="61">
        <v>65.684</v>
      </c>
      <c r="H60" s="39">
        <v>70.3</v>
      </c>
      <c r="I60" s="40">
        <v>13</v>
      </c>
      <c r="J60" s="41">
        <v>0.41</v>
      </c>
      <c r="K60" s="42">
        <v>1.28</v>
      </c>
      <c r="L60" s="35" t="s">
        <v>9</v>
      </c>
      <c r="M60" s="31">
        <v>1</v>
      </c>
      <c r="N60" s="40">
        <v>2.3</v>
      </c>
      <c r="O60" s="43">
        <v>67</v>
      </c>
      <c r="P60" s="39">
        <v>2.3</v>
      </c>
      <c r="Q60" s="40">
        <v>73.2</v>
      </c>
      <c r="R60" s="31">
        <v>1120</v>
      </c>
      <c r="S60" s="37">
        <v>5</v>
      </c>
      <c r="T60" s="45"/>
    </row>
    <row r="61" spans="1:20" ht="15">
      <c r="A61" s="35">
        <v>57</v>
      </c>
      <c r="B61" s="33" t="s">
        <v>64</v>
      </c>
      <c r="C61" s="33" t="s">
        <v>65</v>
      </c>
      <c r="D61" s="33"/>
      <c r="E61" s="37" t="s">
        <v>2</v>
      </c>
      <c r="F61" s="38">
        <v>15</v>
      </c>
      <c r="G61" s="61">
        <v>72.227</v>
      </c>
      <c r="H61" s="39">
        <v>67.8</v>
      </c>
      <c r="I61" s="40">
        <v>13.4</v>
      </c>
      <c r="J61" s="41">
        <v>0.42</v>
      </c>
      <c r="K61" s="42">
        <v>1.5</v>
      </c>
      <c r="L61" s="35" t="s">
        <v>9</v>
      </c>
      <c r="M61" s="31">
        <v>3</v>
      </c>
      <c r="N61" s="40">
        <v>2.4</v>
      </c>
      <c r="O61" s="43">
        <v>68.3</v>
      </c>
      <c r="P61" s="39">
        <v>2.8</v>
      </c>
      <c r="Q61" s="40">
        <v>77</v>
      </c>
      <c r="R61" s="31">
        <v>1090</v>
      </c>
      <c r="S61" s="37">
        <v>7</v>
      </c>
      <c r="T61" s="45"/>
    </row>
    <row r="62" spans="1:20" ht="15">
      <c r="A62" s="35">
        <v>58</v>
      </c>
      <c r="B62" s="33" t="s">
        <v>66</v>
      </c>
      <c r="C62" s="33" t="s">
        <v>67</v>
      </c>
      <c r="D62" s="33"/>
      <c r="E62" s="37" t="s">
        <v>2</v>
      </c>
      <c r="F62" s="38">
        <v>13.9</v>
      </c>
      <c r="G62" s="61">
        <v>80.701</v>
      </c>
      <c r="H62" s="39">
        <v>66.9</v>
      </c>
      <c r="I62" s="40">
        <v>12.3</v>
      </c>
      <c r="J62" s="41">
        <v>0.43</v>
      </c>
      <c r="K62" s="42">
        <v>1.3</v>
      </c>
      <c r="L62" s="35" t="s">
        <v>9</v>
      </c>
      <c r="M62" s="31">
        <v>2</v>
      </c>
      <c r="N62" s="40">
        <v>2.9</v>
      </c>
      <c r="O62" s="43">
        <v>66.6</v>
      </c>
      <c r="P62" s="39">
        <v>1.8</v>
      </c>
      <c r="Q62" s="40">
        <v>74.3</v>
      </c>
      <c r="R62" s="31">
        <v>1055</v>
      </c>
      <c r="S62" s="37">
        <v>7</v>
      </c>
      <c r="T62" s="45"/>
    </row>
    <row r="63" spans="1:20" ht="15">
      <c r="A63" s="35">
        <v>59</v>
      </c>
      <c r="B63" s="33" t="s">
        <v>68</v>
      </c>
      <c r="C63" s="33" t="s">
        <v>69</v>
      </c>
      <c r="D63" s="33"/>
      <c r="E63" s="37" t="s">
        <v>2</v>
      </c>
      <c r="F63" s="38">
        <v>13.3</v>
      </c>
      <c r="G63" s="61">
        <v>81.107</v>
      </c>
      <c r="H63" s="39">
        <v>68.3</v>
      </c>
      <c r="I63" s="40">
        <v>11.9</v>
      </c>
      <c r="J63" s="41">
        <v>0.41</v>
      </c>
      <c r="K63" s="42">
        <v>1.39</v>
      </c>
      <c r="L63" s="35" t="s">
        <v>9</v>
      </c>
      <c r="M63" s="31">
        <v>3</v>
      </c>
      <c r="N63" s="40">
        <v>2.6</v>
      </c>
      <c r="O63" s="43">
        <v>66.6</v>
      </c>
      <c r="P63" s="39">
        <v>3.6</v>
      </c>
      <c r="Q63" s="40">
        <v>76.3</v>
      </c>
      <c r="R63" s="31">
        <v>1115</v>
      </c>
      <c r="S63" s="37">
        <v>8</v>
      </c>
      <c r="T63" s="45"/>
    </row>
    <row r="64" spans="1:20" ht="15">
      <c r="A64" s="35">
        <v>60</v>
      </c>
      <c r="B64" s="33" t="s">
        <v>70</v>
      </c>
      <c r="C64" s="33" t="s">
        <v>71</v>
      </c>
      <c r="D64" s="33"/>
      <c r="E64" s="37" t="s">
        <v>59</v>
      </c>
      <c r="F64" s="38">
        <v>14.4</v>
      </c>
      <c r="G64" s="61">
        <v>75.06</v>
      </c>
      <c r="H64" s="39">
        <v>63.9</v>
      </c>
      <c r="I64" s="40">
        <v>12.2</v>
      </c>
      <c r="J64" s="41">
        <v>0.44</v>
      </c>
      <c r="K64" s="42">
        <v>1.4</v>
      </c>
      <c r="L64" s="35" t="s">
        <v>9</v>
      </c>
      <c r="M64" s="31">
        <v>5</v>
      </c>
      <c r="N64" s="40">
        <v>5.3</v>
      </c>
      <c r="O64" s="43">
        <v>65.6</v>
      </c>
      <c r="P64" s="39">
        <v>6.6</v>
      </c>
      <c r="Q64" s="40">
        <v>76.3</v>
      </c>
      <c r="R64" s="31">
        <v>1175</v>
      </c>
      <c r="S64" s="37">
        <v>7</v>
      </c>
      <c r="T64" s="45">
        <v>0.2214</v>
      </c>
    </row>
    <row r="65" spans="1:20" ht="15">
      <c r="A65" s="35">
        <v>61</v>
      </c>
      <c r="B65" s="33" t="s">
        <v>72</v>
      </c>
      <c r="C65" s="33" t="s">
        <v>71</v>
      </c>
      <c r="D65" s="33"/>
      <c r="E65" s="37" t="s">
        <v>2</v>
      </c>
      <c r="F65" s="38">
        <v>14.5</v>
      </c>
      <c r="G65" s="61">
        <v>67.788</v>
      </c>
      <c r="H65" s="39">
        <v>64.8</v>
      </c>
      <c r="I65" s="40">
        <v>12.5</v>
      </c>
      <c r="J65" s="41">
        <v>0.41</v>
      </c>
      <c r="K65" s="42">
        <v>1.41</v>
      </c>
      <c r="L65" s="35" t="s">
        <v>9</v>
      </c>
      <c r="M65" s="31">
        <v>4</v>
      </c>
      <c r="N65" s="40">
        <v>5.4</v>
      </c>
      <c r="O65" s="43">
        <v>66.6</v>
      </c>
      <c r="P65" s="39">
        <v>6.7</v>
      </c>
      <c r="Q65" s="40">
        <v>77.3</v>
      </c>
      <c r="R65" s="31">
        <v>1185</v>
      </c>
      <c r="S65" s="37">
        <v>9</v>
      </c>
      <c r="T65" s="44"/>
    </row>
    <row r="66" spans="1:20" ht="15">
      <c r="A66" s="35">
        <v>62</v>
      </c>
      <c r="B66" s="33" t="s">
        <v>73</v>
      </c>
      <c r="C66" s="33" t="s">
        <v>74</v>
      </c>
      <c r="D66" s="33"/>
      <c r="E66" s="37" t="s">
        <v>2</v>
      </c>
      <c r="F66" s="38">
        <v>15.8</v>
      </c>
      <c r="G66" s="61">
        <v>71.772</v>
      </c>
      <c r="H66" s="39">
        <v>69.8</v>
      </c>
      <c r="I66" s="40">
        <v>14.3</v>
      </c>
      <c r="J66" s="41">
        <v>0.42</v>
      </c>
      <c r="K66" s="42">
        <v>1.3</v>
      </c>
      <c r="L66" s="35" t="s">
        <v>9</v>
      </c>
      <c r="M66" s="31">
        <v>3</v>
      </c>
      <c r="N66" s="40">
        <v>3.4</v>
      </c>
      <c r="O66" s="43">
        <v>70.5</v>
      </c>
      <c r="P66" s="39">
        <v>7.1</v>
      </c>
      <c r="Q66" s="40">
        <v>80.2</v>
      </c>
      <c r="R66" s="31">
        <v>1275</v>
      </c>
      <c r="S66" s="37">
        <v>8</v>
      </c>
      <c r="T66" s="44"/>
    </row>
    <row r="67" spans="1:20" ht="15">
      <c r="A67" s="35">
        <v>63</v>
      </c>
      <c r="B67" s="33" t="s">
        <v>75</v>
      </c>
      <c r="C67" s="33" t="s">
        <v>76</v>
      </c>
      <c r="D67" s="33"/>
      <c r="E67" s="37" t="s">
        <v>2</v>
      </c>
      <c r="F67" s="38">
        <v>13.8</v>
      </c>
      <c r="G67" s="61">
        <v>80.038</v>
      </c>
      <c r="H67" s="39">
        <v>70.6</v>
      </c>
      <c r="I67" s="40">
        <v>12.8</v>
      </c>
      <c r="J67" s="41">
        <v>0.41</v>
      </c>
      <c r="K67" s="42">
        <v>1.42</v>
      </c>
      <c r="L67" s="35" t="s">
        <v>9</v>
      </c>
      <c r="M67" s="31">
        <v>2</v>
      </c>
      <c r="N67" s="40">
        <v>2.8</v>
      </c>
      <c r="O67" s="43">
        <v>67.1</v>
      </c>
      <c r="P67" s="39">
        <v>3.9</v>
      </c>
      <c r="Q67" s="40">
        <v>75.8</v>
      </c>
      <c r="R67" s="31">
        <v>1140</v>
      </c>
      <c r="S67" s="37">
        <v>7</v>
      </c>
      <c r="T67" s="44"/>
    </row>
    <row r="68" spans="1:20" ht="15.75" thickBot="1">
      <c r="A68" s="36">
        <v>64</v>
      </c>
      <c r="B68" s="34" t="s">
        <v>77</v>
      </c>
      <c r="C68" s="34" t="s">
        <v>77</v>
      </c>
      <c r="D68" s="34"/>
      <c r="E68" s="46" t="s">
        <v>2</v>
      </c>
      <c r="F68" s="47">
        <v>15.4</v>
      </c>
      <c r="G68" s="62">
        <v>67.23</v>
      </c>
      <c r="H68" s="48">
        <v>70.6</v>
      </c>
      <c r="I68" s="49">
        <v>13.8</v>
      </c>
      <c r="J68" s="50">
        <v>0.43</v>
      </c>
      <c r="K68" s="51">
        <v>1.37</v>
      </c>
      <c r="L68" s="36" t="s">
        <v>9</v>
      </c>
      <c r="M68" s="52">
        <v>1</v>
      </c>
      <c r="N68" s="49">
        <v>2.2</v>
      </c>
      <c r="O68" s="53">
        <v>68.3</v>
      </c>
      <c r="P68" s="48">
        <v>2.7</v>
      </c>
      <c r="Q68" s="49">
        <v>77</v>
      </c>
      <c r="R68" s="52">
        <v>1105</v>
      </c>
      <c r="S68" s="46">
        <v>6</v>
      </c>
      <c r="T68" s="54"/>
    </row>
    <row r="69" spans="1:20" ht="15">
      <c r="A69" s="27"/>
      <c r="B69" s="27"/>
      <c r="C69" s="27"/>
      <c r="D69" s="63" t="s">
        <v>104</v>
      </c>
      <c r="E69" s="27"/>
      <c r="F69" s="64">
        <v>13.3</v>
      </c>
      <c r="G69" s="64">
        <v>53.342</v>
      </c>
      <c r="H69" s="64">
        <v>63.9</v>
      </c>
      <c r="I69" s="64">
        <v>11.9</v>
      </c>
      <c r="J69" s="65">
        <v>0.37</v>
      </c>
      <c r="K69" s="65">
        <v>1.28</v>
      </c>
      <c r="L69" s="64"/>
      <c r="M69" s="64">
        <v>0</v>
      </c>
      <c r="N69" s="64">
        <v>1.3</v>
      </c>
      <c r="O69" s="64">
        <v>62</v>
      </c>
      <c r="P69" s="64">
        <v>1.3</v>
      </c>
      <c r="Q69" s="64">
        <v>65.7</v>
      </c>
      <c r="R69" s="67">
        <v>840</v>
      </c>
      <c r="S69" s="64">
        <v>2</v>
      </c>
      <c r="T69" s="66">
        <v>0.17175</v>
      </c>
    </row>
    <row r="70" spans="1:20" ht="15">
      <c r="A70" s="27"/>
      <c r="B70" s="27"/>
      <c r="C70" s="27"/>
      <c r="D70" s="63" t="s">
        <v>105</v>
      </c>
      <c r="E70" s="27"/>
      <c r="F70" s="64">
        <v>16.3</v>
      </c>
      <c r="G70" s="64">
        <v>82.889</v>
      </c>
      <c r="H70" s="64">
        <v>73.2</v>
      </c>
      <c r="I70" s="64">
        <v>16.4</v>
      </c>
      <c r="J70" s="65">
        <v>0.55</v>
      </c>
      <c r="K70" s="65">
        <v>1.68</v>
      </c>
      <c r="L70" s="64"/>
      <c r="M70" s="64">
        <v>6</v>
      </c>
      <c r="N70" s="64">
        <v>6.7</v>
      </c>
      <c r="O70" s="64">
        <v>72.2</v>
      </c>
      <c r="P70" s="64">
        <v>14.5</v>
      </c>
      <c r="Q70" s="64">
        <v>83.9</v>
      </c>
      <c r="R70" s="67">
        <v>1395</v>
      </c>
      <c r="S70" s="64">
        <v>9</v>
      </c>
      <c r="T70" s="66">
        <v>0.5265</v>
      </c>
    </row>
    <row r="71" spans="1:20" ht="15">
      <c r="A71" s="27"/>
      <c r="B71" s="27"/>
      <c r="C71" s="27"/>
      <c r="D71" s="63" t="s">
        <v>106</v>
      </c>
      <c r="E71" s="27"/>
      <c r="F71" s="64">
        <v>14.884375</v>
      </c>
      <c r="G71" s="64">
        <v>69.689828125</v>
      </c>
      <c r="H71" s="64">
        <v>68.97656250000003</v>
      </c>
      <c r="I71" s="64">
        <v>14.046874999999995</v>
      </c>
      <c r="J71" s="65">
        <v>0.4373437500000002</v>
      </c>
      <c r="K71" s="65">
        <v>1.4478125000000004</v>
      </c>
      <c r="L71" s="64"/>
      <c r="M71" s="64">
        <v>2.34375</v>
      </c>
      <c r="N71" s="64">
        <v>3.1062500000000006</v>
      </c>
      <c r="O71" s="64">
        <v>68.41875</v>
      </c>
      <c r="P71" s="64">
        <v>4.348437500000001</v>
      </c>
      <c r="Q71" s="64">
        <v>76.2203125</v>
      </c>
      <c r="R71" s="67">
        <v>1138.59375</v>
      </c>
      <c r="S71" s="64">
        <v>6.46875</v>
      </c>
      <c r="T71" s="66">
        <v>0.30655000000000004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1"/>
  <sheetViews>
    <sheetView zoomScalePageLayoutView="0" workbookViewId="0" topLeftCell="A1">
      <selection activeCell="F71" sqref="F71"/>
    </sheetView>
  </sheetViews>
  <sheetFormatPr defaultColWidth="9.140625" defaultRowHeight="15"/>
  <sheetData>
    <row r="1" spans="1:20" ht="15.75">
      <c r="A1" s="1" t="s">
        <v>79</v>
      </c>
      <c r="B1" s="69"/>
      <c r="C1" s="69"/>
      <c r="D1" s="70"/>
      <c r="E1" s="71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69"/>
      <c r="T1" s="69"/>
    </row>
    <row r="2" spans="1:20" ht="15.75">
      <c r="A2" s="1" t="s">
        <v>103</v>
      </c>
      <c r="B2" s="69"/>
      <c r="C2" s="69"/>
      <c r="D2" s="70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69"/>
      <c r="T2" s="69"/>
    </row>
    <row r="3" spans="1:20" ht="16.5" thickBot="1">
      <c r="A3" s="4"/>
      <c r="B3" s="72"/>
      <c r="C3" s="72"/>
      <c r="D3" s="72"/>
      <c r="E3" s="6" t="s">
        <v>80</v>
      </c>
      <c r="F3" s="72"/>
      <c r="G3" s="7"/>
      <c r="H3" s="6" t="s">
        <v>81</v>
      </c>
      <c r="I3" s="7"/>
      <c r="J3" s="7"/>
      <c r="K3" s="8" t="s">
        <v>82</v>
      </c>
      <c r="L3" s="72"/>
      <c r="M3" s="7"/>
      <c r="N3" s="7"/>
      <c r="O3" s="7" t="s">
        <v>83</v>
      </c>
      <c r="P3" s="7"/>
      <c r="Q3" s="7"/>
      <c r="R3" s="7"/>
      <c r="S3" s="73"/>
      <c r="T3" s="69"/>
    </row>
    <row r="4" spans="1:20" ht="103.5" thickBot="1">
      <c r="A4" s="10" t="s">
        <v>84</v>
      </c>
      <c r="B4" s="11" t="s">
        <v>85</v>
      </c>
      <c r="C4" s="11" t="s">
        <v>86</v>
      </c>
      <c r="D4" s="11"/>
      <c r="E4" s="12" t="s">
        <v>87</v>
      </c>
      <c r="F4" s="13" t="s">
        <v>88</v>
      </c>
      <c r="G4" s="14" t="s">
        <v>89</v>
      </c>
      <c r="H4" s="15" t="s">
        <v>90</v>
      </c>
      <c r="I4" s="16" t="s">
        <v>91</v>
      </c>
      <c r="J4" s="16" t="s">
        <v>92</v>
      </c>
      <c r="K4" s="17" t="s">
        <v>93</v>
      </c>
      <c r="L4" s="13" t="s">
        <v>94</v>
      </c>
      <c r="M4" s="18" t="s">
        <v>95</v>
      </c>
      <c r="N4" s="18" t="s">
        <v>96</v>
      </c>
      <c r="O4" s="14" t="s">
        <v>97</v>
      </c>
      <c r="P4" s="15" t="s">
        <v>98</v>
      </c>
      <c r="Q4" s="16" t="s">
        <v>99</v>
      </c>
      <c r="R4" s="16" t="s">
        <v>100</v>
      </c>
      <c r="S4" s="17" t="s">
        <v>101</v>
      </c>
      <c r="T4" s="74" t="s">
        <v>102</v>
      </c>
    </row>
    <row r="5" spans="1:20" ht="15">
      <c r="A5" s="78">
        <v>1</v>
      </c>
      <c r="B5" s="75" t="s">
        <v>0</v>
      </c>
      <c r="C5" s="75">
        <v>10003</v>
      </c>
      <c r="D5" s="75" t="s">
        <v>1</v>
      </c>
      <c r="E5" s="81" t="s">
        <v>2</v>
      </c>
      <c r="F5" s="84">
        <v>14.5</v>
      </c>
      <c r="G5" s="87">
        <v>72.497</v>
      </c>
      <c r="H5" s="90">
        <v>68.4</v>
      </c>
      <c r="I5" s="91">
        <v>13.1</v>
      </c>
      <c r="J5" s="92">
        <v>0.42</v>
      </c>
      <c r="K5" s="93">
        <v>1.55</v>
      </c>
      <c r="L5" s="78" t="s">
        <v>3</v>
      </c>
      <c r="M5" s="102">
        <v>4</v>
      </c>
      <c r="N5" s="91">
        <v>5.2</v>
      </c>
      <c r="O5" s="103">
        <v>66.4</v>
      </c>
      <c r="P5" s="90">
        <v>8.8</v>
      </c>
      <c r="Q5" s="91">
        <v>76.6</v>
      </c>
      <c r="R5" s="102">
        <v>1190</v>
      </c>
      <c r="S5" s="81">
        <v>8</v>
      </c>
      <c r="T5" s="107"/>
    </row>
    <row r="6" spans="1:20" ht="15">
      <c r="A6" s="79">
        <v>2</v>
      </c>
      <c r="B6" s="76" t="s">
        <v>0</v>
      </c>
      <c r="C6" s="76">
        <v>13596</v>
      </c>
      <c r="D6" s="76" t="s">
        <v>4</v>
      </c>
      <c r="E6" s="82" t="s">
        <v>2</v>
      </c>
      <c r="F6" s="85">
        <v>14.8</v>
      </c>
      <c r="G6" s="88">
        <v>57.886</v>
      </c>
      <c r="H6" s="94">
        <v>70.2</v>
      </c>
      <c r="I6" s="95">
        <v>13.3</v>
      </c>
      <c r="J6" s="96">
        <v>0.41</v>
      </c>
      <c r="K6" s="97">
        <v>1.43</v>
      </c>
      <c r="L6" s="79" t="s">
        <v>3</v>
      </c>
      <c r="M6" s="73">
        <v>3</v>
      </c>
      <c r="N6" s="95">
        <v>4</v>
      </c>
      <c r="O6" s="104">
        <v>66.5</v>
      </c>
      <c r="P6" s="94">
        <v>5.3</v>
      </c>
      <c r="Q6" s="95">
        <v>76.7</v>
      </c>
      <c r="R6" s="73">
        <v>1160</v>
      </c>
      <c r="S6" s="82">
        <v>8</v>
      </c>
      <c r="T6" s="108"/>
    </row>
    <row r="7" spans="1:20" ht="15">
      <c r="A7" s="79">
        <v>3</v>
      </c>
      <c r="B7" s="76" t="s">
        <v>5</v>
      </c>
      <c r="C7" s="76" t="s">
        <v>6</v>
      </c>
      <c r="D7" s="76"/>
      <c r="E7" s="82" t="s">
        <v>2</v>
      </c>
      <c r="F7" s="85">
        <v>15</v>
      </c>
      <c r="G7" s="88">
        <v>81.299</v>
      </c>
      <c r="H7" s="94">
        <v>66.7</v>
      </c>
      <c r="I7" s="95">
        <v>13.6</v>
      </c>
      <c r="J7" s="96">
        <v>0.44</v>
      </c>
      <c r="K7" s="97">
        <v>1.69</v>
      </c>
      <c r="L7" s="79" t="s">
        <v>3</v>
      </c>
      <c r="M7" s="73">
        <v>5</v>
      </c>
      <c r="N7" s="95">
        <v>8.8</v>
      </c>
      <c r="O7" s="104">
        <v>68.2</v>
      </c>
      <c r="P7" s="94">
        <v>13.4</v>
      </c>
      <c r="Q7" s="95">
        <v>79.4</v>
      </c>
      <c r="R7" s="73">
        <v>1345</v>
      </c>
      <c r="S7" s="82">
        <v>8</v>
      </c>
      <c r="T7" s="108"/>
    </row>
    <row r="8" spans="1:20" ht="15">
      <c r="A8" s="79">
        <v>4</v>
      </c>
      <c r="B8" s="76" t="s">
        <v>7</v>
      </c>
      <c r="C8" s="76">
        <v>695</v>
      </c>
      <c r="D8" s="76" t="s">
        <v>8</v>
      </c>
      <c r="E8" s="82" t="s">
        <v>2</v>
      </c>
      <c r="F8" s="85">
        <v>14.6</v>
      </c>
      <c r="G8" s="88">
        <v>65.145</v>
      </c>
      <c r="H8" s="94">
        <v>68.4</v>
      </c>
      <c r="I8" s="95">
        <v>13.4</v>
      </c>
      <c r="J8" s="96">
        <v>0.39</v>
      </c>
      <c r="K8" s="97">
        <v>1.42</v>
      </c>
      <c r="L8" s="79" t="s">
        <v>9</v>
      </c>
      <c r="M8" s="73">
        <v>3</v>
      </c>
      <c r="N8" s="95">
        <v>3.7</v>
      </c>
      <c r="O8" s="104">
        <v>66.4</v>
      </c>
      <c r="P8" s="94">
        <v>5.7</v>
      </c>
      <c r="Q8" s="95">
        <v>76.6</v>
      </c>
      <c r="R8" s="73">
        <v>1225</v>
      </c>
      <c r="S8" s="82">
        <v>7</v>
      </c>
      <c r="T8" s="108"/>
    </row>
    <row r="9" spans="1:20" ht="15">
      <c r="A9" s="79">
        <v>5</v>
      </c>
      <c r="B9" s="76" t="s">
        <v>10</v>
      </c>
      <c r="C9" s="76" t="s">
        <v>11</v>
      </c>
      <c r="D9" s="76"/>
      <c r="E9" s="82" t="s">
        <v>2</v>
      </c>
      <c r="F9" s="85">
        <v>14.9</v>
      </c>
      <c r="G9" s="88">
        <v>78.039</v>
      </c>
      <c r="H9" s="94">
        <v>69.1</v>
      </c>
      <c r="I9" s="95">
        <v>13.6</v>
      </c>
      <c r="J9" s="96">
        <v>0.42</v>
      </c>
      <c r="K9" s="97">
        <v>1.47</v>
      </c>
      <c r="L9" s="79" t="s">
        <v>9</v>
      </c>
      <c r="M9" s="73">
        <v>4</v>
      </c>
      <c r="N9" s="95">
        <v>4.6</v>
      </c>
      <c r="O9" s="104">
        <v>66.8</v>
      </c>
      <c r="P9" s="94">
        <v>6</v>
      </c>
      <c r="Q9" s="95">
        <v>76.5</v>
      </c>
      <c r="R9" s="73">
        <v>1270</v>
      </c>
      <c r="S9" s="82">
        <v>8</v>
      </c>
      <c r="T9" s="108"/>
    </row>
    <row r="10" spans="1:20" ht="15">
      <c r="A10" s="79">
        <v>6</v>
      </c>
      <c r="B10" s="76" t="s">
        <v>12</v>
      </c>
      <c r="C10" s="76" t="s">
        <v>13</v>
      </c>
      <c r="D10" s="76"/>
      <c r="E10" s="82" t="s">
        <v>2</v>
      </c>
      <c r="F10" s="85">
        <v>15.4</v>
      </c>
      <c r="G10" s="88">
        <v>63.298</v>
      </c>
      <c r="H10" s="94">
        <v>68.8</v>
      </c>
      <c r="I10" s="95">
        <v>14.1</v>
      </c>
      <c r="J10" s="96">
        <v>0.41</v>
      </c>
      <c r="K10" s="97">
        <v>1.41</v>
      </c>
      <c r="L10" s="79" t="s">
        <v>3</v>
      </c>
      <c r="M10" s="73">
        <v>4</v>
      </c>
      <c r="N10" s="95">
        <v>4.8</v>
      </c>
      <c r="O10" s="104">
        <v>67.5</v>
      </c>
      <c r="P10" s="94">
        <v>6.2</v>
      </c>
      <c r="Q10" s="95">
        <v>77.7</v>
      </c>
      <c r="R10" s="73">
        <v>1285</v>
      </c>
      <c r="S10" s="82">
        <v>7</v>
      </c>
      <c r="T10" s="108"/>
    </row>
    <row r="11" spans="1:20" ht="15">
      <c r="A11" s="79">
        <v>7</v>
      </c>
      <c r="B11" s="76" t="s">
        <v>14</v>
      </c>
      <c r="C11" s="76" t="s">
        <v>15</v>
      </c>
      <c r="D11" s="76"/>
      <c r="E11" s="82" t="s">
        <v>2</v>
      </c>
      <c r="F11" s="85">
        <v>14.2</v>
      </c>
      <c r="G11" s="88">
        <v>66.398</v>
      </c>
      <c r="H11" s="94">
        <v>70.9</v>
      </c>
      <c r="I11" s="95">
        <v>12.8</v>
      </c>
      <c r="J11" s="96">
        <v>0.4</v>
      </c>
      <c r="K11" s="97">
        <v>1.36</v>
      </c>
      <c r="L11" s="79" t="s">
        <v>9</v>
      </c>
      <c r="M11" s="73">
        <v>3</v>
      </c>
      <c r="N11" s="95">
        <v>3.6</v>
      </c>
      <c r="O11" s="104">
        <v>64.9</v>
      </c>
      <c r="P11" s="94">
        <v>5.7</v>
      </c>
      <c r="Q11" s="95">
        <v>74.6</v>
      </c>
      <c r="R11" s="73">
        <v>1240</v>
      </c>
      <c r="S11" s="82">
        <v>8</v>
      </c>
      <c r="T11" s="108"/>
    </row>
    <row r="12" spans="1:20" ht="15">
      <c r="A12" s="79">
        <v>8</v>
      </c>
      <c r="B12" s="76" t="s">
        <v>16</v>
      </c>
      <c r="C12" s="76" t="s">
        <v>17</v>
      </c>
      <c r="D12" s="76"/>
      <c r="E12" s="82" t="s">
        <v>2</v>
      </c>
      <c r="F12" s="85">
        <v>14.6</v>
      </c>
      <c r="G12" s="88">
        <v>65.317</v>
      </c>
      <c r="H12" s="94">
        <v>69.2</v>
      </c>
      <c r="I12" s="95">
        <v>13</v>
      </c>
      <c r="J12" s="96">
        <v>0.42</v>
      </c>
      <c r="K12" s="97">
        <v>1.53</v>
      </c>
      <c r="L12" s="79" t="s">
        <v>9</v>
      </c>
      <c r="M12" s="73">
        <v>3</v>
      </c>
      <c r="N12" s="95">
        <v>6.2</v>
      </c>
      <c r="O12" s="104">
        <v>65</v>
      </c>
      <c r="P12" s="94">
        <v>8.5</v>
      </c>
      <c r="Q12" s="95">
        <v>74.7</v>
      </c>
      <c r="R12" s="73">
        <v>1205</v>
      </c>
      <c r="S12" s="82">
        <v>8</v>
      </c>
      <c r="T12" s="108"/>
    </row>
    <row r="13" spans="1:20" ht="15">
      <c r="A13" s="79">
        <v>9</v>
      </c>
      <c r="B13" s="76" t="s">
        <v>18</v>
      </c>
      <c r="C13" s="76" t="s">
        <v>19</v>
      </c>
      <c r="D13" s="76"/>
      <c r="E13" s="82" t="s">
        <v>2</v>
      </c>
      <c r="F13" s="85">
        <v>14.9</v>
      </c>
      <c r="G13" s="88">
        <v>69.034</v>
      </c>
      <c r="H13" s="94">
        <v>67.7</v>
      </c>
      <c r="I13" s="95">
        <v>13</v>
      </c>
      <c r="J13" s="96">
        <v>0.42</v>
      </c>
      <c r="K13" s="97">
        <v>1.54</v>
      </c>
      <c r="L13" s="79" t="s">
        <v>3</v>
      </c>
      <c r="M13" s="73">
        <v>4</v>
      </c>
      <c r="N13" s="95">
        <v>6</v>
      </c>
      <c r="O13" s="104">
        <v>65</v>
      </c>
      <c r="P13" s="94">
        <v>9.2</v>
      </c>
      <c r="Q13" s="95">
        <v>75.7</v>
      </c>
      <c r="R13" s="73">
        <v>1250</v>
      </c>
      <c r="S13" s="82">
        <v>8</v>
      </c>
      <c r="T13" s="108"/>
    </row>
    <row r="14" spans="1:20" ht="15">
      <c r="A14" s="79">
        <v>10</v>
      </c>
      <c r="B14" s="76" t="s">
        <v>20</v>
      </c>
      <c r="C14" s="76" t="s">
        <v>21</v>
      </c>
      <c r="D14" s="76"/>
      <c r="E14" s="82" t="s">
        <v>2</v>
      </c>
      <c r="F14" s="85">
        <v>14.6</v>
      </c>
      <c r="G14" s="88">
        <v>64.895</v>
      </c>
      <c r="H14" s="94">
        <v>70.1</v>
      </c>
      <c r="I14" s="95">
        <v>13.1</v>
      </c>
      <c r="J14" s="96">
        <v>0.42</v>
      </c>
      <c r="K14" s="97">
        <v>1.46</v>
      </c>
      <c r="L14" s="79" t="s">
        <v>9</v>
      </c>
      <c r="M14" s="73">
        <v>4</v>
      </c>
      <c r="N14" s="95">
        <v>5.6</v>
      </c>
      <c r="O14" s="104">
        <v>65.1</v>
      </c>
      <c r="P14" s="94">
        <v>10.7</v>
      </c>
      <c r="Q14" s="95">
        <v>74.8</v>
      </c>
      <c r="R14" s="73">
        <v>1135</v>
      </c>
      <c r="S14" s="82">
        <v>8</v>
      </c>
      <c r="T14" s="108"/>
    </row>
    <row r="15" spans="1:20" ht="15">
      <c r="A15" s="79">
        <v>11</v>
      </c>
      <c r="B15" s="76" t="s">
        <v>22</v>
      </c>
      <c r="C15" s="76" t="s">
        <v>23</v>
      </c>
      <c r="D15" s="76"/>
      <c r="E15" s="82" t="s">
        <v>2</v>
      </c>
      <c r="F15" s="85">
        <v>14.2</v>
      </c>
      <c r="G15" s="88">
        <v>78.317</v>
      </c>
      <c r="H15" s="94">
        <v>69.7</v>
      </c>
      <c r="I15" s="95">
        <v>12.5</v>
      </c>
      <c r="J15" s="96">
        <v>0.43</v>
      </c>
      <c r="K15" s="97">
        <v>1.47</v>
      </c>
      <c r="L15" s="79" t="s">
        <v>3</v>
      </c>
      <c r="M15" s="73">
        <v>6</v>
      </c>
      <c r="N15" s="95">
        <v>7.4</v>
      </c>
      <c r="O15" s="104">
        <v>64.7</v>
      </c>
      <c r="P15" s="94">
        <v>17.6</v>
      </c>
      <c r="Q15" s="95">
        <v>78.9</v>
      </c>
      <c r="R15" s="73">
        <v>1050</v>
      </c>
      <c r="S15" s="82">
        <v>9</v>
      </c>
      <c r="T15" s="108"/>
    </row>
    <row r="16" spans="1:20" ht="15">
      <c r="A16" s="79">
        <v>12</v>
      </c>
      <c r="B16" s="76" t="s">
        <v>24</v>
      </c>
      <c r="C16" s="76" t="s">
        <v>25</v>
      </c>
      <c r="D16" s="76"/>
      <c r="E16" s="82" t="s">
        <v>2</v>
      </c>
      <c r="F16" s="85">
        <v>14.6</v>
      </c>
      <c r="G16" s="88">
        <v>78.982</v>
      </c>
      <c r="H16" s="94">
        <v>69</v>
      </c>
      <c r="I16" s="95">
        <v>13.1</v>
      </c>
      <c r="J16" s="96">
        <v>0.42</v>
      </c>
      <c r="K16" s="97">
        <v>1.54</v>
      </c>
      <c r="L16" s="79" t="s">
        <v>3</v>
      </c>
      <c r="M16" s="73">
        <v>6</v>
      </c>
      <c r="N16" s="95">
        <v>8.2</v>
      </c>
      <c r="O16" s="104">
        <v>66</v>
      </c>
      <c r="P16" s="94">
        <v>13.4</v>
      </c>
      <c r="Q16" s="95">
        <v>77.7</v>
      </c>
      <c r="R16" s="73">
        <v>1260</v>
      </c>
      <c r="S16" s="82">
        <v>7</v>
      </c>
      <c r="T16" s="108"/>
    </row>
    <row r="17" spans="1:20" ht="15">
      <c r="A17" s="79">
        <v>13</v>
      </c>
      <c r="B17" s="76" t="s">
        <v>26</v>
      </c>
      <c r="C17" s="76" t="s">
        <v>27</v>
      </c>
      <c r="D17" s="76"/>
      <c r="E17" s="82" t="s">
        <v>2</v>
      </c>
      <c r="F17" s="85">
        <v>15</v>
      </c>
      <c r="G17" s="88">
        <v>70.66</v>
      </c>
      <c r="H17" s="94">
        <v>68.2</v>
      </c>
      <c r="I17" s="95">
        <v>13.4</v>
      </c>
      <c r="J17" s="96">
        <v>0.43</v>
      </c>
      <c r="K17" s="97">
        <v>1.55</v>
      </c>
      <c r="L17" s="79" t="s">
        <v>9</v>
      </c>
      <c r="M17" s="73">
        <v>5</v>
      </c>
      <c r="N17" s="95">
        <v>4.9</v>
      </c>
      <c r="O17" s="104">
        <v>65.5</v>
      </c>
      <c r="P17" s="94">
        <v>9.7</v>
      </c>
      <c r="Q17" s="95">
        <v>77.7</v>
      </c>
      <c r="R17" s="73">
        <v>1210</v>
      </c>
      <c r="S17" s="82">
        <v>8</v>
      </c>
      <c r="T17" s="108"/>
    </row>
    <row r="18" spans="1:20" ht="15">
      <c r="A18" s="79">
        <v>14</v>
      </c>
      <c r="B18" s="76" t="s">
        <v>28</v>
      </c>
      <c r="C18" s="76" t="s">
        <v>29</v>
      </c>
      <c r="D18" s="76"/>
      <c r="E18" s="82" t="s">
        <v>2</v>
      </c>
      <c r="F18" s="85">
        <v>14.4</v>
      </c>
      <c r="G18" s="88">
        <v>69.312</v>
      </c>
      <c r="H18" s="94">
        <v>70.1</v>
      </c>
      <c r="I18" s="95">
        <v>12.9</v>
      </c>
      <c r="J18" s="96">
        <v>0.44</v>
      </c>
      <c r="K18" s="97">
        <v>1.44</v>
      </c>
      <c r="L18" s="79" t="s">
        <v>9</v>
      </c>
      <c r="M18" s="73">
        <v>5</v>
      </c>
      <c r="N18" s="95">
        <v>4.9</v>
      </c>
      <c r="O18" s="104">
        <v>65.7</v>
      </c>
      <c r="P18" s="94">
        <v>7.8</v>
      </c>
      <c r="Q18" s="95">
        <v>76.9</v>
      </c>
      <c r="R18" s="73">
        <v>1200</v>
      </c>
      <c r="S18" s="82">
        <v>8</v>
      </c>
      <c r="T18" s="108"/>
    </row>
    <row r="19" spans="1:20" ht="15">
      <c r="A19" s="79">
        <v>15</v>
      </c>
      <c r="B19" s="76" t="s">
        <v>30</v>
      </c>
      <c r="C19" s="76" t="s">
        <v>31</v>
      </c>
      <c r="D19" s="76"/>
      <c r="E19" s="82" t="s">
        <v>2</v>
      </c>
      <c r="F19" s="85">
        <v>15</v>
      </c>
      <c r="G19" s="88">
        <v>69.756</v>
      </c>
      <c r="H19" s="94">
        <v>67.8</v>
      </c>
      <c r="I19" s="95">
        <v>13.4</v>
      </c>
      <c r="J19" s="96">
        <v>0.43</v>
      </c>
      <c r="K19" s="97">
        <v>1.43</v>
      </c>
      <c r="L19" s="79" t="s">
        <v>3</v>
      </c>
      <c r="M19" s="73">
        <v>5</v>
      </c>
      <c r="N19" s="95">
        <v>4.8</v>
      </c>
      <c r="O19" s="104">
        <v>66</v>
      </c>
      <c r="P19" s="94">
        <v>6.7</v>
      </c>
      <c r="Q19" s="95">
        <v>75.7</v>
      </c>
      <c r="R19" s="73">
        <v>1200</v>
      </c>
      <c r="S19" s="82">
        <v>8</v>
      </c>
      <c r="T19" s="108"/>
    </row>
    <row r="20" spans="1:20" ht="15">
      <c r="A20" s="79">
        <v>16</v>
      </c>
      <c r="B20" s="76" t="s">
        <v>32</v>
      </c>
      <c r="C20" s="76" t="s">
        <v>33</v>
      </c>
      <c r="D20" s="76"/>
      <c r="E20" s="82" t="s">
        <v>2</v>
      </c>
      <c r="F20" s="85">
        <v>14.2</v>
      </c>
      <c r="G20" s="88">
        <v>71.617</v>
      </c>
      <c r="H20" s="94">
        <v>69.5</v>
      </c>
      <c r="I20" s="95">
        <v>12.8</v>
      </c>
      <c r="J20" s="96">
        <v>0.44</v>
      </c>
      <c r="K20" s="97">
        <v>1.58</v>
      </c>
      <c r="L20" s="79" t="s">
        <v>3</v>
      </c>
      <c r="M20" s="73">
        <v>5</v>
      </c>
      <c r="N20" s="95">
        <v>6.3</v>
      </c>
      <c r="O20" s="104">
        <v>65.9</v>
      </c>
      <c r="P20" s="94">
        <v>9.7</v>
      </c>
      <c r="Q20" s="95">
        <v>75.6</v>
      </c>
      <c r="R20" s="73">
        <v>1180</v>
      </c>
      <c r="S20" s="82">
        <v>8</v>
      </c>
      <c r="T20" s="108"/>
    </row>
    <row r="21" spans="1:20" ht="15">
      <c r="A21" s="79">
        <v>17</v>
      </c>
      <c r="B21" s="76" t="s">
        <v>34</v>
      </c>
      <c r="C21" s="76" t="s">
        <v>35</v>
      </c>
      <c r="D21" s="76" t="s">
        <v>36</v>
      </c>
      <c r="E21" s="82" t="s">
        <v>2</v>
      </c>
      <c r="F21" s="85">
        <v>14.7</v>
      </c>
      <c r="G21" s="88">
        <v>71.673</v>
      </c>
      <c r="H21" s="94">
        <v>69.4</v>
      </c>
      <c r="I21" s="95">
        <v>13.3</v>
      </c>
      <c r="J21" s="96">
        <v>0.42</v>
      </c>
      <c r="K21" s="97">
        <v>1.45</v>
      </c>
      <c r="L21" s="79" t="s">
        <v>3</v>
      </c>
      <c r="M21" s="73">
        <v>3</v>
      </c>
      <c r="N21" s="95">
        <v>5.3</v>
      </c>
      <c r="O21" s="104">
        <v>65.9</v>
      </c>
      <c r="P21" s="94">
        <v>6.7</v>
      </c>
      <c r="Q21" s="95">
        <v>75.6</v>
      </c>
      <c r="R21" s="73">
        <v>1195</v>
      </c>
      <c r="S21" s="82">
        <v>7</v>
      </c>
      <c r="T21" s="108"/>
    </row>
    <row r="22" spans="1:20" ht="15">
      <c r="A22" s="79">
        <v>18</v>
      </c>
      <c r="B22" s="76" t="s">
        <v>37</v>
      </c>
      <c r="C22" s="76">
        <v>664</v>
      </c>
      <c r="D22" s="76" t="s">
        <v>38</v>
      </c>
      <c r="E22" s="82" t="s">
        <v>2</v>
      </c>
      <c r="F22" s="85">
        <v>14.4</v>
      </c>
      <c r="G22" s="88">
        <v>75.376</v>
      </c>
      <c r="H22" s="94">
        <v>68.7</v>
      </c>
      <c r="I22" s="95">
        <v>12.9</v>
      </c>
      <c r="J22" s="96">
        <v>0.41</v>
      </c>
      <c r="K22" s="97">
        <v>1.61</v>
      </c>
      <c r="L22" s="79" t="s">
        <v>9</v>
      </c>
      <c r="M22" s="73">
        <v>4</v>
      </c>
      <c r="N22" s="95">
        <v>4.9</v>
      </c>
      <c r="O22" s="104">
        <v>65.2</v>
      </c>
      <c r="P22" s="94">
        <v>7.6</v>
      </c>
      <c r="Q22" s="95">
        <v>75.4</v>
      </c>
      <c r="R22" s="73">
        <v>1255</v>
      </c>
      <c r="S22" s="82">
        <v>8</v>
      </c>
      <c r="T22" s="108"/>
    </row>
    <row r="23" spans="1:20" ht="15">
      <c r="A23" s="79">
        <v>19</v>
      </c>
      <c r="B23" s="76" t="s">
        <v>37</v>
      </c>
      <c r="C23" s="76">
        <v>718</v>
      </c>
      <c r="D23" s="76" t="s">
        <v>39</v>
      </c>
      <c r="E23" s="82" t="s">
        <v>2</v>
      </c>
      <c r="F23" s="85">
        <v>14.6</v>
      </c>
      <c r="G23" s="88">
        <v>55.986</v>
      </c>
      <c r="H23" s="94">
        <v>72</v>
      </c>
      <c r="I23" s="95">
        <v>13.2</v>
      </c>
      <c r="J23" s="96">
        <v>0.4</v>
      </c>
      <c r="K23" s="97">
        <v>1.4</v>
      </c>
      <c r="L23" s="79" t="s">
        <v>3</v>
      </c>
      <c r="M23" s="73">
        <v>4</v>
      </c>
      <c r="N23" s="95">
        <v>4.2</v>
      </c>
      <c r="O23" s="104">
        <v>65.5</v>
      </c>
      <c r="P23" s="94">
        <v>6.8</v>
      </c>
      <c r="Q23" s="95">
        <v>75.7</v>
      </c>
      <c r="R23" s="73">
        <v>1155</v>
      </c>
      <c r="S23" s="82">
        <v>6</v>
      </c>
      <c r="T23" s="108"/>
    </row>
    <row r="24" spans="1:20" ht="15">
      <c r="A24" s="79">
        <v>20</v>
      </c>
      <c r="B24" s="76" t="s">
        <v>37</v>
      </c>
      <c r="C24" s="76">
        <v>735</v>
      </c>
      <c r="D24" s="76" t="s">
        <v>40</v>
      </c>
      <c r="E24" s="82" t="s">
        <v>2</v>
      </c>
      <c r="F24" s="85">
        <v>15.5</v>
      </c>
      <c r="G24" s="88">
        <v>66.741</v>
      </c>
      <c r="H24" s="94">
        <v>69.2</v>
      </c>
      <c r="I24" s="95">
        <v>13.8</v>
      </c>
      <c r="J24" s="96">
        <v>0.42</v>
      </c>
      <c r="K24" s="97">
        <v>1.41</v>
      </c>
      <c r="L24" s="79" t="s">
        <v>3</v>
      </c>
      <c r="M24" s="73">
        <v>4</v>
      </c>
      <c r="N24" s="95">
        <v>4.4</v>
      </c>
      <c r="O24" s="104">
        <v>66.4</v>
      </c>
      <c r="P24" s="94">
        <v>5.8</v>
      </c>
      <c r="Q24" s="95">
        <v>76.6</v>
      </c>
      <c r="R24" s="73">
        <v>1235</v>
      </c>
      <c r="S24" s="82">
        <v>6</v>
      </c>
      <c r="T24" s="108"/>
    </row>
    <row r="25" spans="1:20" ht="15">
      <c r="A25" s="79">
        <v>21</v>
      </c>
      <c r="B25" s="76" t="s">
        <v>37</v>
      </c>
      <c r="C25" s="76">
        <v>744</v>
      </c>
      <c r="D25" s="76" t="s">
        <v>41</v>
      </c>
      <c r="E25" s="82" t="s">
        <v>2</v>
      </c>
      <c r="F25" s="85">
        <v>14.9</v>
      </c>
      <c r="G25" s="88">
        <v>69.78</v>
      </c>
      <c r="H25" s="94">
        <v>66.6</v>
      </c>
      <c r="I25" s="95">
        <v>13.5</v>
      </c>
      <c r="J25" s="96">
        <v>0.42</v>
      </c>
      <c r="K25" s="97">
        <v>1.51</v>
      </c>
      <c r="L25" s="79" t="s">
        <v>9</v>
      </c>
      <c r="M25" s="73">
        <v>5</v>
      </c>
      <c r="N25" s="95">
        <v>6.7</v>
      </c>
      <c r="O25" s="104">
        <v>68.4</v>
      </c>
      <c r="P25" s="94">
        <v>9.4</v>
      </c>
      <c r="Q25" s="95">
        <v>78.6</v>
      </c>
      <c r="R25" s="73">
        <v>1205</v>
      </c>
      <c r="S25" s="82">
        <v>8</v>
      </c>
      <c r="T25" s="108"/>
    </row>
    <row r="26" spans="1:20" ht="15">
      <c r="A26" s="79">
        <v>22</v>
      </c>
      <c r="B26" s="76" t="s">
        <v>37</v>
      </c>
      <c r="C26" s="76">
        <v>745</v>
      </c>
      <c r="D26" s="76" t="s">
        <v>41</v>
      </c>
      <c r="E26" s="82" t="s">
        <v>2</v>
      </c>
      <c r="F26" s="85">
        <v>14.8</v>
      </c>
      <c r="G26" s="88">
        <v>78.119</v>
      </c>
      <c r="H26" s="94">
        <v>66.3</v>
      </c>
      <c r="I26" s="95">
        <v>13.4</v>
      </c>
      <c r="J26" s="96">
        <v>0.44</v>
      </c>
      <c r="K26" s="97">
        <v>1.48</v>
      </c>
      <c r="L26" s="79" t="s">
        <v>9</v>
      </c>
      <c r="M26" s="73">
        <v>6</v>
      </c>
      <c r="N26" s="95">
        <v>5.9</v>
      </c>
      <c r="O26" s="104">
        <v>67.5</v>
      </c>
      <c r="P26" s="94">
        <v>10.4</v>
      </c>
      <c r="Q26" s="95">
        <v>78.7</v>
      </c>
      <c r="R26" s="73">
        <v>1250</v>
      </c>
      <c r="S26" s="82">
        <v>7</v>
      </c>
      <c r="T26" s="108"/>
    </row>
    <row r="27" spans="1:20" ht="15">
      <c r="A27" s="79">
        <v>23</v>
      </c>
      <c r="B27" s="76" t="s">
        <v>37</v>
      </c>
      <c r="C27" s="76">
        <v>746</v>
      </c>
      <c r="D27" s="76" t="s">
        <v>41</v>
      </c>
      <c r="E27" s="82" t="s">
        <v>2</v>
      </c>
      <c r="F27" s="85">
        <v>15.2</v>
      </c>
      <c r="G27" s="88">
        <v>61.47</v>
      </c>
      <c r="H27" s="94">
        <v>68.6</v>
      </c>
      <c r="I27" s="95">
        <v>13.5</v>
      </c>
      <c r="J27" s="96">
        <v>0.42</v>
      </c>
      <c r="K27" s="97">
        <v>1.4</v>
      </c>
      <c r="L27" s="79" t="s">
        <v>9</v>
      </c>
      <c r="M27" s="73">
        <v>4</v>
      </c>
      <c r="N27" s="95">
        <v>4.6</v>
      </c>
      <c r="O27" s="104">
        <v>67.5</v>
      </c>
      <c r="P27" s="94">
        <v>6.6</v>
      </c>
      <c r="Q27" s="95">
        <v>77.7</v>
      </c>
      <c r="R27" s="73">
        <v>1220</v>
      </c>
      <c r="S27" s="82">
        <v>6</v>
      </c>
      <c r="T27" s="108"/>
    </row>
    <row r="28" spans="1:20" ht="15">
      <c r="A28" s="79">
        <v>24</v>
      </c>
      <c r="B28" s="76" t="s">
        <v>37</v>
      </c>
      <c r="C28" s="76">
        <v>747</v>
      </c>
      <c r="D28" s="76" t="s">
        <v>41</v>
      </c>
      <c r="E28" s="82" t="s">
        <v>2</v>
      </c>
      <c r="F28" s="85">
        <v>15.1</v>
      </c>
      <c r="G28" s="88">
        <v>64.199</v>
      </c>
      <c r="H28" s="94">
        <v>67.9</v>
      </c>
      <c r="I28" s="95">
        <v>13.5</v>
      </c>
      <c r="J28" s="96">
        <v>0.4</v>
      </c>
      <c r="K28" s="97">
        <v>1.43</v>
      </c>
      <c r="L28" s="79" t="s">
        <v>3</v>
      </c>
      <c r="M28" s="73">
        <v>4</v>
      </c>
      <c r="N28" s="95">
        <v>7</v>
      </c>
      <c r="O28" s="104">
        <v>67.4</v>
      </c>
      <c r="P28" s="94">
        <v>10.3</v>
      </c>
      <c r="Q28" s="95">
        <v>77.6</v>
      </c>
      <c r="R28" s="73">
        <v>1160</v>
      </c>
      <c r="S28" s="82">
        <v>7</v>
      </c>
      <c r="T28" s="108"/>
    </row>
    <row r="29" spans="1:20" ht="15">
      <c r="A29" s="79">
        <v>25</v>
      </c>
      <c r="B29" s="76" t="s">
        <v>37</v>
      </c>
      <c r="C29" s="76">
        <v>414</v>
      </c>
      <c r="D29" s="76" t="s">
        <v>42</v>
      </c>
      <c r="E29" s="82" t="s">
        <v>2</v>
      </c>
      <c r="F29" s="85">
        <v>14.7</v>
      </c>
      <c r="G29" s="88">
        <v>59.204</v>
      </c>
      <c r="H29" s="94">
        <v>68.6</v>
      </c>
      <c r="I29" s="95">
        <v>13.2</v>
      </c>
      <c r="J29" s="96">
        <v>0.41</v>
      </c>
      <c r="K29" s="97">
        <v>1.42</v>
      </c>
      <c r="L29" s="79" t="s">
        <v>9</v>
      </c>
      <c r="M29" s="73">
        <v>4</v>
      </c>
      <c r="N29" s="95">
        <v>3.9</v>
      </c>
      <c r="O29" s="104">
        <v>66</v>
      </c>
      <c r="P29" s="94">
        <v>5.4</v>
      </c>
      <c r="Q29" s="95">
        <v>75.7</v>
      </c>
      <c r="R29" s="73">
        <v>1130</v>
      </c>
      <c r="S29" s="82">
        <v>8</v>
      </c>
      <c r="T29" s="108"/>
    </row>
    <row r="30" spans="1:20" ht="15">
      <c r="A30" s="79">
        <v>26</v>
      </c>
      <c r="B30" s="76" t="s">
        <v>37</v>
      </c>
      <c r="C30" s="76">
        <v>750</v>
      </c>
      <c r="D30" s="76" t="s">
        <v>43</v>
      </c>
      <c r="E30" s="82" t="s">
        <v>2</v>
      </c>
      <c r="F30" s="85">
        <v>15</v>
      </c>
      <c r="G30" s="88">
        <v>67.993</v>
      </c>
      <c r="H30" s="94">
        <v>67.7</v>
      </c>
      <c r="I30" s="95">
        <v>13.6</v>
      </c>
      <c r="J30" s="96">
        <v>0.43</v>
      </c>
      <c r="K30" s="97">
        <v>1.45</v>
      </c>
      <c r="L30" s="79" t="s">
        <v>9</v>
      </c>
      <c r="M30" s="73">
        <v>5</v>
      </c>
      <c r="N30" s="95">
        <v>6.8</v>
      </c>
      <c r="O30" s="104">
        <v>67.8</v>
      </c>
      <c r="P30" s="94">
        <v>13.1</v>
      </c>
      <c r="Q30" s="95">
        <v>78.5</v>
      </c>
      <c r="R30" s="73">
        <v>1225</v>
      </c>
      <c r="S30" s="82">
        <v>8</v>
      </c>
      <c r="T30" s="108"/>
    </row>
    <row r="31" spans="1:20" ht="15">
      <c r="A31" s="79">
        <v>27</v>
      </c>
      <c r="B31" s="76" t="s">
        <v>37</v>
      </c>
      <c r="C31" s="76">
        <v>751</v>
      </c>
      <c r="D31" s="76" t="s">
        <v>44</v>
      </c>
      <c r="E31" s="82" t="s">
        <v>2</v>
      </c>
      <c r="F31" s="85">
        <v>14.9</v>
      </c>
      <c r="G31" s="88">
        <v>68.916</v>
      </c>
      <c r="H31" s="94">
        <v>68.5</v>
      </c>
      <c r="I31" s="95">
        <v>13.5</v>
      </c>
      <c r="J31" s="96">
        <v>0.44</v>
      </c>
      <c r="K31" s="97">
        <v>1.43</v>
      </c>
      <c r="L31" s="79" t="s">
        <v>9</v>
      </c>
      <c r="M31" s="73">
        <v>4</v>
      </c>
      <c r="N31" s="95">
        <v>3.6</v>
      </c>
      <c r="O31" s="104">
        <v>66.9</v>
      </c>
      <c r="P31" s="94">
        <v>4.6</v>
      </c>
      <c r="Q31" s="95">
        <v>76.6</v>
      </c>
      <c r="R31" s="73">
        <v>1105</v>
      </c>
      <c r="S31" s="82">
        <v>8</v>
      </c>
      <c r="T31" s="108"/>
    </row>
    <row r="32" spans="1:20" ht="15">
      <c r="A32" s="79">
        <v>28</v>
      </c>
      <c r="B32" s="76" t="s">
        <v>37</v>
      </c>
      <c r="C32" s="76">
        <v>755</v>
      </c>
      <c r="D32" s="76" t="s">
        <v>44</v>
      </c>
      <c r="E32" s="82" t="s">
        <v>2</v>
      </c>
      <c r="F32" s="85">
        <v>15</v>
      </c>
      <c r="G32" s="88">
        <v>66.605</v>
      </c>
      <c r="H32" s="94">
        <v>68.6</v>
      </c>
      <c r="I32" s="95">
        <v>13.6</v>
      </c>
      <c r="J32" s="96">
        <v>0.42</v>
      </c>
      <c r="K32" s="97">
        <v>1.35</v>
      </c>
      <c r="L32" s="79" t="s">
        <v>9</v>
      </c>
      <c r="M32" s="73">
        <v>4</v>
      </c>
      <c r="N32" s="95">
        <v>4.9</v>
      </c>
      <c r="O32" s="104">
        <v>67.4</v>
      </c>
      <c r="P32" s="94">
        <v>7.7</v>
      </c>
      <c r="Q32" s="95">
        <v>77.6</v>
      </c>
      <c r="R32" s="73">
        <v>1215</v>
      </c>
      <c r="S32" s="82">
        <v>6</v>
      </c>
      <c r="T32" s="108"/>
    </row>
    <row r="33" spans="1:20" ht="15">
      <c r="A33" s="79">
        <v>29</v>
      </c>
      <c r="B33" s="76" t="s">
        <v>37</v>
      </c>
      <c r="C33" s="76">
        <v>801</v>
      </c>
      <c r="D33" s="76" t="s">
        <v>45</v>
      </c>
      <c r="E33" s="82" t="s">
        <v>2</v>
      </c>
      <c r="F33" s="85">
        <v>15.1</v>
      </c>
      <c r="G33" s="88">
        <v>70.392</v>
      </c>
      <c r="H33" s="94">
        <v>67.4</v>
      </c>
      <c r="I33" s="95">
        <v>13.7</v>
      </c>
      <c r="J33" s="96">
        <v>0.41</v>
      </c>
      <c r="K33" s="97">
        <v>1.51</v>
      </c>
      <c r="L33" s="79" t="s">
        <v>9</v>
      </c>
      <c r="M33" s="73">
        <v>4</v>
      </c>
      <c r="N33" s="95">
        <v>4.8</v>
      </c>
      <c r="O33" s="104">
        <v>67.5</v>
      </c>
      <c r="P33" s="94">
        <v>7.4</v>
      </c>
      <c r="Q33" s="95">
        <v>77.7</v>
      </c>
      <c r="R33" s="73">
        <v>1190</v>
      </c>
      <c r="S33" s="82">
        <v>7</v>
      </c>
      <c r="T33" s="108"/>
    </row>
    <row r="34" spans="1:20" ht="15">
      <c r="A34" s="79">
        <v>30</v>
      </c>
      <c r="B34" s="76" t="s">
        <v>37</v>
      </c>
      <c r="C34" s="76">
        <v>802</v>
      </c>
      <c r="D34" s="76" t="s">
        <v>46</v>
      </c>
      <c r="E34" s="82" t="s">
        <v>2</v>
      </c>
      <c r="F34" s="85">
        <v>14.9</v>
      </c>
      <c r="G34" s="88">
        <v>66.76</v>
      </c>
      <c r="H34" s="94">
        <v>66.2</v>
      </c>
      <c r="I34" s="95">
        <v>13.6</v>
      </c>
      <c r="J34" s="96">
        <v>0.41</v>
      </c>
      <c r="K34" s="97">
        <v>1.62</v>
      </c>
      <c r="L34" s="79" t="s">
        <v>9</v>
      </c>
      <c r="M34" s="73">
        <v>5</v>
      </c>
      <c r="N34" s="95">
        <v>6.3</v>
      </c>
      <c r="O34" s="104">
        <v>67.3</v>
      </c>
      <c r="P34" s="94">
        <v>9.4</v>
      </c>
      <c r="Q34" s="95">
        <v>77.5</v>
      </c>
      <c r="R34" s="73">
        <v>1205</v>
      </c>
      <c r="S34" s="82">
        <v>8</v>
      </c>
      <c r="T34" s="108"/>
    </row>
    <row r="35" spans="1:20" ht="15">
      <c r="A35" s="79">
        <v>31</v>
      </c>
      <c r="B35" s="76" t="s">
        <v>37</v>
      </c>
      <c r="C35" s="76">
        <v>807</v>
      </c>
      <c r="D35" s="76" t="s">
        <v>47</v>
      </c>
      <c r="E35" s="82" t="s">
        <v>2</v>
      </c>
      <c r="F35" s="85">
        <v>14.8</v>
      </c>
      <c r="G35" s="88">
        <v>81.299</v>
      </c>
      <c r="H35" s="94">
        <v>68.6</v>
      </c>
      <c r="I35" s="95">
        <v>13.1</v>
      </c>
      <c r="J35" s="96">
        <v>0.4</v>
      </c>
      <c r="K35" s="97">
        <v>1.44</v>
      </c>
      <c r="L35" s="79" t="s">
        <v>9</v>
      </c>
      <c r="M35" s="73">
        <v>5</v>
      </c>
      <c r="N35" s="95">
        <v>12.2</v>
      </c>
      <c r="O35" s="104">
        <v>66.6</v>
      </c>
      <c r="P35" s="94">
        <v>16.3</v>
      </c>
      <c r="Q35" s="95">
        <v>76.8</v>
      </c>
      <c r="R35" s="73">
        <v>1240</v>
      </c>
      <c r="S35" s="82">
        <v>7</v>
      </c>
      <c r="T35" s="108"/>
    </row>
    <row r="36" spans="1:20" ht="15">
      <c r="A36" s="79">
        <v>32</v>
      </c>
      <c r="B36" s="76" t="s">
        <v>37</v>
      </c>
      <c r="C36" s="76">
        <v>808</v>
      </c>
      <c r="D36" s="76" t="s">
        <v>47</v>
      </c>
      <c r="E36" s="82" t="s">
        <v>2</v>
      </c>
      <c r="F36" s="85">
        <v>14.4</v>
      </c>
      <c r="G36" s="88">
        <v>73.586</v>
      </c>
      <c r="H36" s="94">
        <v>67.5</v>
      </c>
      <c r="I36" s="95">
        <v>13.1</v>
      </c>
      <c r="J36" s="96">
        <v>0.4</v>
      </c>
      <c r="K36" s="97">
        <v>1.48</v>
      </c>
      <c r="L36" s="79" t="s">
        <v>9</v>
      </c>
      <c r="M36" s="73">
        <v>4</v>
      </c>
      <c r="N36" s="95">
        <v>7.1</v>
      </c>
      <c r="O36" s="104">
        <v>66.5</v>
      </c>
      <c r="P36" s="94">
        <v>11.6</v>
      </c>
      <c r="Q36" s="95">
        <v>76.7</v>
      </c>
      <c r="R36" s="73">
        <v>1210</v>
      </c>
      <c r="S36" s="82">
        <v>8</v>
      </c>
      <c r="T36" s="108"/>
    </row>
    <row r="37" spans="1:20" ht="15">
      <c r="A37" s="79">
        <v>33</v>
      </c>
      <c r="B37" s="76" t="s">
        <v>37</v>
      </c>
      <c r="C37" s="76">
        <v>813</v>
      </c>
      <c r="D37" s="76" t="s">
        <v>48</v>
      </c>
      <c r="E37" s="82" t="s">
        <v>2</v>
      </c>
      <c r="F37" s="85">
        <v>14.7</v>
      </c>
      <c r="G37" s="88">
        <v>71.523</v>
      </c>
      <c r="H37" s="94">
        <v>68.4</v>
      </c>
      <c r="I37" s="95">
        <v>13.3</v>
      </c>
      <c r="J37" s="96">
        <v>0.44</v>
      </c>
      <c r="K37" s="97">
        <v>1.51</v>
      </c>
      <c r="L37" s="79" t="s">
        <v>3</v>
      </c>
      <c r="M37" s="73">
        <v>4</v>
      </c>
      <c r="N37" s="95">
        <v>5.1</v>
      </c>
      <c r="O37" s="104">
        <v>67</v>
      </c>
      <c r="P37" s="94">
        <v>6.9</v>
      </c>
      <c r="Q37" s="95">
        <v>75.7</v>
      </c>
      <c r="R37" s="73">
        <v>1135</v>
      </c>
      <c r="S37" s="82">
        <v>8</v>
      </c>
      <c r="T37" s="108"/>
    </row>
    <row r="38" spans="1:20" ht="15">
      <c r="A38" s="79">
        <v>34</v>
      </c>
      <c r="B38" s="76" t="s">
        <v>37</v>
      </c>
      <c r="C38" s="76">
        <v>814</v>
      </c>
      <c r="D38" s="76" t="s">
        <v>48</v>
      </c>
      <c r="E38" s="82" t="s">
        <v>2</v>
      </c>
      <c r="F38" s="85">
        <v>14.7</v>
      </c>
      <c r="G38" s="88">
        <v>72.846</v>
      </c>
      <c r="H38" s="94">
        <v>68.7</v>
      </c>
      <c r="I38" s="95">
        <v>13.2</v>
      </c>
      <c r="J38" s="96">
        <v>0.44</v>
      </c>
      <c r="K38" s="97">
        <v>1.5</v>
      </c>
      <c r="L38" s="79" t="s">
        <v>3</v>
      </c>
      <c r="M38" s="73">
        <v>3</v>
      </c>
      <c r="N38" s="95">
        <v>4.2</v>
      </c>
      <c r="O38" s="104">
        <v>67</v>
      </c>
      <c r="P38" s="94">
        <v>5.5</v>
      </c>
      <c r="Q38" s="95">
        <v>76.7</v>
      </c>
      <c r="R38" s="73">
        <v>1155</v>
      </c>
      <c r="S38" s="82">
        <v>8</v>
      </c>
      <c r="T38" s="108"/>
    </row>
    <row r="39" spans="1:20" ht="15">
      <c r="A39" s="79">
        <v>35</v>
      </c>
      <c r="B39" s="76" t="s">
        <v>37</v>
      </c>
      <c r="C39" s="76">
        <v>815</v>
      </c>
      <c r="D39" s="76" t="s">
        <v>48</v>
      </c>
      <c r="E39" s="82" t="s">
        <v>2</v>
      </c>
      <c r="F39" s="85">
        <v>15.2</v>
      </c>
      <c r="G39" s="88">
        <v>62.231</v>
      </c>
      <c r="H39" s="94">
        <v>70.6</v>
      </c>
      <c r="I39" s="95">
        <v>13.8</v>
      </c>
      <c r="J39" s="96">
        <v>0.42</v>
      </c>
      <c r="K39" s="97">
        <v>1.5</v>
      </c>
      <c r="L39" s="79" t="s">
        <v>9</v>
      </c>
      <c r="M39" s="73">
        <v>4</v>
      </c>
      <c r="N39" s="95">
        <v>4.5</v>
      </c>
      <c r="O39" s="104">
        <v>67.8</v>
      </c>
      <c r="P39" s="94">
        <v>7.9</v>
      </c>
      <c r="Q39" s="95">
        <v>76.5</v>
      </c>
      <c r="R39" s="73">
        <v>1150</v>
      </c>
      <c r="S39" s="82">
        <v>7</v>
      </c>
      <c r="T39" s="108"/>
    </row>
    <row r="40" spans="1:20" ht="15">
      <c r="A40" s="79">
        <v>36</v>
      </c>
      <c r="B40" s="76" t="s">
        <v>37</v>
      </c>
      <c r="C40" s="76">
        <v>816</v>
      </c>
      <c r="D40" s="76" t="s">
        <v>49</v>
      </c>
      <c r="E40" s="82" t="s">
        <v>2</v>
      </c>
      <c r="F40" s="85">
        <v>14.8</v>
      </c>
      <c r="G40" s="88">
        <v>65.793</v>
      </c>
      <c r="H40" s="94">
        <v>68.9</v>
      </c>
      <c r="I40" s="95">
        <v>13.2</v>
      </c>
      <c r="J40" s="96">
        <v>0.42</v>
      </c>
      <c r="K40" s="97">
        <v>1.51</v>
      </c>
      <c r="L40" s="79" t="s">
        <v>9</v>
      </c>
      <c r="M40" s="73">
        <v>4</v>
      </c>
      <c r="N40" s="95">
        <v>3.7</v>
      </c>
      <c r="O40" s="104">
        <v>67</v>
      </c>
      <c r="P40" s="94">
        <v>6.2</v>
      </c>
      <c r="Q40" s="95">
        <v>76.7</v>
      </c>
      <c r="R40" s="73">
        <v>1125</v>
      </c>
      <c r="S40" s="82">
        <v>7</v>
      </c>
      <c r="T40" s="108"/>
    </row>
    <row r="41" spans="1:20" ht="15">
      <c r="A41" s="79">
        <v>37</v>
      </c>
      <c r="B41" s="76" t="s">
        <v>37</v>
      </c>
      <c r="C41" s="76">
        <v>824</v>
      </c>
      <c r="D41" s="76" t="s">
        <v>50</v>
      </c>
      <c r="E41" s="82" t="s">
        <v>2</v>
      </c>
      <c r="F41" s="85">
        <v>15.1</v>
      </c>
      <c r="G41" s="88">
        <v>61.383</v>
      </c>
      <c r="H41" s="94">
        <v>71</v>
      </c>
      <c r="I41" s="95">
        <v>13.9</v>
      </c>
      <c r="J41" s="96">
        <v>0.4</v>
      </c>
      <c r="K41" s="97">
        <v>1.47</v>
      </c>
      <c r="L41" s="79" t="s">
        <v>3</v>
      </c>
      <c r="M41" s="73">
        <v>3</v>
      </c>
      <c r="N41" s="95">
        <v>3.4</v>
      </c>
      <c r="O41" s="104">
        <v>67.9</v>
      </c>
      <c r="P41" s="94">
        <v>4.1</v>
      </c>
      <c r="Q41" s="95">
        <v>74.6</v>
      </c>
      <c r="R41" s="73">
        <v>1150</v>
      </c>
      <c r="S41" s="82">
        <v>2</v>
      </c>
      <c r="T41" s="108"/>
    </row>
    <row r="42" spans="1:20" ht="15">
      <c r="A42" s="79">
        <v>38</v>
      </c>
      <c r="B42" s="76" t="s">
        <v>37</v>
      </c>
      <c r="C42" s="76">
        <v>826</v>
      </c>
      <c r="D42" s="76" t="s">
        <v>51</v>
      </c>
      <c r="E42" s="82" t="s">
        <v>2</v>
      </c>
      <c r="F42" s="85">
        <v>16.2</v>
      </c>
      <c r="G42" s="88">
        <v>66.928</v>
      </c>
      <c r="H42" s="94">
        <v>66.4</v>
      </c>
      <c r="I42" s="95">
        <v>14.7</v>
      </c>
      <c r="J42" s="96">
        <v>0.44</v>
      </c>
      <c r="K42" s="97">
        <v>1.48</v>
      </c>
      <c r="L42" s="79" t="s">
        <v>3</v>
      </c>
      <c r="M42" s="73">
        <v>3</v>
      </c>
      <c r="N42" s="95">
        <v>4.4</v>
      </c>
      <c r="O42" s="104">
        <v>69</v>
      </c>
      <c r="P42" s="94">
        <v>5</v>
      </c>
      <c r="Q42" s="95">
        <v>76.7</v>
      </c>
      <c r="R42" s="73">
        <v>1110</v>
      </c>
      <c r="S42" s="82">
        <v>7</v>
      </c>
      <c r="T42" s="108"/>
    </row>
    <row r="43" spans="1:20" ht="15">
      <c r="A43" s="79">
        <v>39</v>
      </c>
      <c r="B43" s="76" t="s">
        <v>37</v>
      </c>
      <c r="C43" s="76">
        <v>827</v>
      </c>
      <c r="D43" s="76" t="s">
        <v>51</v>
      </c>
      <c r="E43" s="82" t="s">
        <v>2</v>
      </c>
      <c r="F43" s="85">
        <v>15.1</v>
      </c>
      <c r="G43" s="88">
        <v>57.657</v>
      </c>
      <c r="H43" s="94">
        <v>68.5</v>
      </c>
      <c r="I43" s="95">
        <v>13.7</v>
      </c>
      <c r="J43" s="96">
        <v>0.42</v>
      </c>
      <c r="K43" s="97">
        <v>1.41</v>
      </c>
      <c r="L43" s="79" t="s">
        <v>3</v>
      </c>
      <c r="M43" s="73">
        <v>4</v>
      </c>
      <c r="N43" s="95">
        <v>4.1</v>
      </c>
      <c r="O43" s="104">
        <v>66.6</v>
      </c>
      <c r="P43" s="94">
        <v>5</v>
      </c>
      <c r="Q43" s="95">
        <v>74.8</v>
      </c>
      <c r="R43" s="73">
        <v>1050</v>
      </c>
      <c r="S43" s="82">
        <v>4</v>
      </c>
      <c r="T43" s="108"/>
    </row>
    <row r="44" spans="1:20" ht="15">
      <c r="A44" s="79">
        <v>40</v>
      </c>
      <c r="B44" s="76" t="s">
        <v>37</v>
      </c>
      <c r="C44" s="76">
        <v>829</v>
      </c>
      <c r="D44" s="76" t="s">
        <v>51</v>
      </c>
      <c r="E44" s="82" t="s">
        <v>2</v>
      </c>
      <c r="F44" s="85">
        <v>15.2</v>
      </c>
      <c r="G44" s="88">
        <v>69.94</v>
      </c>
      <c r="H44" s="94">
        <v>68.2</v>
      </c>
      <c r="I44" s="95">
        <v>13.6</v>
      </c>
      <c r="J44" s="96">
        <v>0.43</v>
      </c>
      <c r="K44" s="97">
        <v>1.46</v>
      </c>
      <c r="L44" s="79" t="s">
        <v>3</v>
      </c>
      <c r="M44" s="73">
        <v>4</v>
      </c>
      <c r="N44" s="95">
        <v>5.3</v>
      </c>
      <c r="O44" s="104">
        <v>66.6</v>
      </c>
      <c r="P44" s="94">
        <v>6.2</v>
      </c>
      <c r="Q44" s="95">
        <v>75.8</v>
      </c>
      <c r="R44" s="73">
        <v>1125</v>
      </c>
      <c r="S44" s="82">
        <v>5</v>
      </c>
      <c r="T44" s="108"/>
    </row>
    <row r="45" spans="1:20" ht="15">
      <c r="A45" s="79">
        <v>41</v>
      </c>
      <c r="B45" s="76" t="s">
        <v>37</v>
      </c>
      <c r="C45" s="76">
        <v>830</v>
      </c>
      <c r="D45" s="76" t="s">
        <v>51</v>
      </c>
      <c r="E45" s="82" t="s">
        <v>2</v>
      </c>
      <c r="F45" s="85">
        <v>14.8</v>
      </c>
      <c r="G45" s="88">
        <v>59.151</v>
      </c>
      <c r="H45" s="94">
        <v>69.9</v>
      </c>
      <c r="I45" s="95">
        <v>13.4</v>
      </c>
      <c r="J45" s="96">
        <v>0.43</v>
      </c>
      <c r="K45" s="97">
        <v>1.47</v>
      </c>
      <c r="L45" s="79" t="s">
        <v>9</v>
      </c>
      <c r="M45" s="73">
        <v>4</v>
      </c>
      <c r="N45" s="95">
        <v>3.6</v>
      </c>
      <c r="O45" s="104">
        <v>66</v>
      </c>
      <c r="P45" s="94">
        <v>4.9</v>
      </c>
      <c r="Q45" s="95">
        <v>74.7</v>
      </c>
      <c r="R45" s="73">
        <v>1135</v>
      </c>
      <c r="S45" s="82">
        <v>7</v>
      </c>
      <c r="T45" s="108"/>
    </row>
    <row r="46" spans="1:20" ht="15">
      <c r="A46" s="79">
        <v>42</v>
      </c>
      <c r="B46" s="76" t="s">
        <v>37</v>
      </c>
      <c r="C46" s="76">
        <v>832</v>
      </c>
      <c r="D46" s="76" t="s">
        <v>51</v>
      </c>
      <c r="E46" s="82" t="s">
        <v>2</v>
      </c>
      <c r="F46" s="85">
        <v>14.9</v>
      </c>
      <c r="G46" s="88">
        <v>60.222</v>
      </c>
      <c r="H46" s="94">
        <v>67.7</v>
      </c>
      <c r="I46" s="95">
        <v>13.4</v>
      </c>
      <c r="J46" s="96">
        <v>0.42</v>
      </c>
      <c r="K46" s="97">
        <v>1.44</v>
      </c>
      <c r="L46" s="79" t="s">
        <v>9</v>
      </c>
      <c r="M46" s="73">
        <v>5</v>
      </c>
      <c r="N46" s="95">
        <v>4.6</v>
      </c>
      <c r="O46" s="104">
        <v>65.9</v>
      </c>
      <c r="P46" s="94">
        <v>6.7</v>
      </c>
      <c r="Q46" s="95">
        <v>74.6</v>
      </c>
      <c r="R46" s="73">
        <v>1155</v>
      </c>
      <c r="S46" s="82">
        <v>5</v>
      </c>
      <c r="T46" s="108"/>
    </row>
    <row r="47" spans="1:20" ht="15">
      <c r="A47" s="79">
        <v>43</v>
      </c>
      <c r="B47" s="76" t="s">
        <v>37</v>
      </c>
      <c r="C47" s="76">
        <v>847</v>
      </c>
      <c r="D47" s="76" t="s">
        <v>52</v>
      </c>
      <c r="E47" s="82" t="s">
        <v>2</v>
      </c>
      <c r="F47" s="85">
        <v>15</v>
      </c>
      <c r="G47" s="88">
        <v>65.826</v>
      </c>
      <c r="H47" s="94">
        <v>71.4</v>
      </c>
      <c r="I47" s="95">
        <v>13.6</v>
      </c>
      <c r="J47" s="96">
        <v>0.42</v>
      </c>
      <c r="K47" s="97">
        <v>1.41</v>
      </c>
      <c r="L47" s="79" t="s">
        <v>9</v>
      </c>
      <c r="M47" s="73">
        <v>4</v>
      </c>
      <c r="N47" s="95">
        <v>4.1</v>
      </c>
      <c r="O47" s="104">
        <v>66.3</v>
      </c>
      <c r="P47" s="94">
        <v>7.5</v>
      </c>
      <c r="Q47" s="95">
        <v>76.5</v>
      </c>
      <c r="R47" s="73">
        <v>1225</v>
      </c>
      <c r="S47" s="82">
        <v>8</v>
      </c>
      <c r="T47" s="108"/>
    </row>
    <row r="48" spans="1:20" ht="15">
      <c r="A48" s="79">
        <v>44</v>
      </c>
      <c r="B48" s="76" t="s">
        <v>37</v>
      </c>
      <c r="C48" s="76">
        <v>849</v>
      </c>
      <c r="D48" s="76" t="s">
        <v>53</v>
      </c>
      <c r="E48" s="82" t="s">
        <v>2</v>
      </c>
      <c r="F48" s="85">
        <v>15.3</v>
      </c>
      <c r="G48" s="88">
        <v>60.842</v>
      </c>
      <c r="H48" s="94">
        <v>70.7</v>
      </c>
      <c r="I48" s="95">
        <v>13.8</v>
      </c>
      <c r="J48" s="96">
        <v>0.43</v>
      </c>
      <c r="K48" s="97">
        <v>1.46</v>
      </c>
      <c r="L48" s="79" t="s">
        <v>9</v>
      </c>
      <c r="M48" s="73">
        <v>4</v>
      </c>
      <c r="N48" s="95">
        <v>3.5</v>
      </c>
      <c r="O48" s="104">
        <v>66</v>
      </c>
      <c r="P48" s="94">
        <v>4.7</v>
      </c>
      <c r="Q48" s="95">
        <v>74.7</v>
      </c>
      <c r="R48" s="73">
        <v>1100</v>
      </c>
      <c r="S48" s="82">
        <v>6</v>
      </c>
      <c r="T48" s="108"/>
    </row>
    <row r="49" spans="1:20" ht="15">
      <c r="A49" s="79">
        <v>45</v>
      </c>
      <c r="B49" s="76" t="s">
        <v>37</v>
      </c>
      <c r="C49" s="76">
        <v>852</v>
      </c>
      <c r="D49" s="76" t="s">
        <v>53</v>
      </c>
      <c r="E49" s="82" t="s">
        <v>2</v>
      </c>
      <c r="F49" s="85">
        <v>15.4</v>
      </c>
      <c r="G49" s="88">
        <v>62.981</v>
      </c>
      <c r="H49" s="94">
        <v>68.9</v>
      </c>
      <c r="I49" s="95">
        <v>14.1</v>
      </c>
      <c r="J49" s="96">
        <v>0.44</v>
      </c>
      <c r="K49" s="97">
        <v>1.42</v>
      </c>
      <c r="L49" s="79" t="s">
        <v>9</v>
      </c>
      <c r="M49" s="73">
        <v>5</v>
      </c>
      <c r="N49" s="95">
        <v>3</v>
      </c>
      <c r="O49" s="104">
        <v>66.9</v>
      </c>
      <c r="P49" s="94">
        <v>4.3</v>
      </c>
      <c r="Q49" s="95">
        <v>75.6</v>
      </c>
      <c r="R49" s="73">
        <v>1080</v>
      </c>
      <c r="S49" s="82">
        <v>4</v>
      </c>
      <c r="T49" s="108"/>
    </row>
    <row r="50" spans="1:20" ht="15">
      <c r="A50" s="79">
        <v>46</v>
      </c>
      <c r="B50" s="76" t="s">
        <v>37</v>
      </c>
      <c r="C50" s="76">
        <v>853</v>
      </c>
      <c r="D50" s="76" t="s">
        <v>54</v>
      </c>
      <c r="E50" s="82" t="s">
        <v>2</v>
      </c>
      <c r="F50" s="85">
        <v>15.3</v>
      </c>
      <c r="G50" s="88">
        <v>67.315</v>
      </c>
      <c r="H50" s="94">
        <v>69.2</v>
      </c>
      <c r="I50" s="95">
        <v>13.8</v>
      </c>
      <c r="J50" s="96">
        <v>0.45</v>
      </c>
      <c r="K50" s="97">
        <v>1.37</v>
      </c>
      <c r="L50" s="79" t="s">
        <v>3</v>
      </c>
      <c r="M50" s="73">
        <v>1</v>
      </c>
      <c r="N50" s="95">
        <v>1.6</v>
      </c>
      <c r="O50" s="104">
        <v>66</v>
      </c>
      <c r="P50" s="94">
        <v>1.2</v>
      </c>
      <c r="Q50" s="95">
        <v>71.7</v>
      </c>
      <c r="R50" s="73">
        <v>915</v>
      </c>
      <c r="S50" s="82">
        <v>1</v>
      </c>
      <c r="T50" s="108"/>
    </row>
    <row r="51" spans="1:20" ht="15">
      <c r="A51" s="79">
        <v>47</v>
      </c>
      <c r="B51" s="76" t="s">
        <v>37</v>
      </c>
      <c r="C51" s="76">
        <v>855</v>
      </c>
      <c r="D51" s="76" t="s">
        <v>54</v>
      </c>
      <c r="E51" s="82" t="s">
        <v>2</v>
      </c>
      <c r="F51" s="85">
        <v>15.2</v>
      </c>
      <c r="G51" s="88">
        <v>66.265</v>
      </c>
      <c r="H51" s="94">
        <v>69</v>
      </c>
      <c r="I51" s="95">
        <v>13.7</v>
      </c>
      <c r="J51" s="96">
        <v>0.45</v>
      </c>
      <c r="K51" s="97">
        <v>1.34</v>
      </c>
      <c r="L51" s="79" t="s">
        <v>3</v>
      </c>
      <c r="M51" s="73">
        <v>2</v>
      </c>
      <c r="N51" s="95">
        <v>2.6</v>
      </c>
      <c r="O51" s="104">
        <v>65.9</v>
      </c>
      <c r="P51" s="94">
        <v>2.8</v>
      </c>
      <c r="Q51" s="95">
        <v>74.6</v>
      </c>
      <c r="R51" s="73">
        <v>1000</v>
      </c>
      <c r="S51" s="82">
        <v>3</v>
      </c>
      <c r="T51" s="108"/>
    </row>
    <row r="52" spans="1:20" ht="15">
      <c r="A52" s="79">
        <v>48</v>
      </c>
      <c r="B52" s="76" t="s">
        <v>37</v>
      </c>
      <c r="C52" s="76">
        <v>856</v>
      </c>
      <c r="D52" s="76" t="s">
        <v>54</v>
      </c>
      <c r="E52" s="82" t="s">
        <v>2</v>
      </c>
      <c r="F52" s="85">
        <v>14.9</v>
      </c>
      <c r="G52" s="88">
        <v>66.227</v>
      </c>
      <c r="H52" s="94">
        <v>69.5</v>
      </c>
      <c r="I52" s="95">
        <v>13.4</v>
      </c>
      <c r="J52" s="96">
        <v>0.43</v>
      </c>
      <c r="K52" s="97">
        <v>1.38</v>
      </c>
      <c r="L52" s="79" t="s">
        <v>9</v>
      </c>
      <c r="M52" s="73">
        <v>4</v>
      </c>
      <c r="N52" s="95">
        <v>2.8</v>
      </c>
      <c r="O52" s="104">
        <v>65.5</v>
      </c>
      <c r="P52" s="94">
        <v>3</v>
      </c>
      <c r="Q52" s="95">
        <v>74.7</v>
      </c>
      <c r="R52" s="73">
        <v>1060</v>
      </c>
      <c r="S52" s="82">
        <v>5</v>
      </c>
      <c r="T52" s="108"/>
    </row>
    <row r="53" spans="1:20" ht="15">
      <c r="A53" s="79">
        <v>49</v>
      </c>
      <c r="B53" s="76" t="s">
        <v>37</v>
      </c>
      <c r="C53" s="76">
        <v>861</v>
      </c>
      <c r="D53" s="76" t="s">
        <v>55</v>
      </c>
      <c r="E53" s="82" t="s">
        <v>2</v>
      </c>
      <c r="F53" s="85">
        <v>15.2</v>
      </c>
      <c r="G53" s="88">
        <v>67.441</v>
      </c>
      <c r="H53" s="94">
        <v>66.9</v>
      </c>
      <c r="I53" s="95">
        <v>13.2</v>
      </c>
      <c r="J53" s="96">
        <v>0.47</v>
      </c>
      <c r="K53" s="97">
        <v>1.45</v>
      </c>
      <c r="L53" s="79" t="s">
        <v>3</v>
      </c>
      <c r="M53" s="73">
        <v>2</v>
      </c>
      <c r="N53" s="95">
        <v>2.5</v>
      </c>
      <c r="O53" s="104">
        <v>64.1</v>
      </c>
      <c r="P53" s="94">
        <v>2.2</v>
      </c>
      <c r="Q53" s="95">
        <v>72.8</v>
      </c>
      <c r="R53" s="73">
        <v>955</v>
      </c>
      <c r="S53" s="82">
        <v>4</v>
      </c>
      <c r="T53" s="108"/>
    </row>
    <row r="54" spans="1:20" ht="15">
      <c r="A54" s="79">
        <v>50</v>
      </c>
      <c r="B54" s="76" t="s">
        <v>37</v>
      </c>
      <c r="C54" s="76">
        <v>862</v>
      </c>
      <c r="D54" s="76" t="s">
        <v>56</v>
      </c>
      <c r="E54" s="82" t="s">
        <v>2</v>
      </c>
      <c r="F54" s="85">
        <v>14.8</v>
      </c>
      <c r="G54" s="88">
        <v>70.489</v>
      </c>
      <c r="H54" s="94">
        <v>67.8</v>
      </c>
      <c r="I54" s="95">
        <v>13.3</v>
      </c>
      <c r="J54" s="96">
        <v>0.43</v>
      </c>
      <c r="K54" s="97">
        <v>1.54</v>
      </c>
      <c r="L54" s="79" t="s">
        <v>9</v>
      </c>
      <c r="M54" s="73">
        <v>4</v>
      </c>
      <c r="N54" s="95">
        <v>2.2</v>
      </c>
      <c r="O54" s="104">
        <v>65.1</v>
      </c>
      <c r="P54" s="94">
        <v>2</v>
      </c>
      <c r="Q54" s="95">
        <v>72.8</v>
      </c>
      <c r="R54" s="73">
        <v>1025</v>
      </c>
      <c r="S54" s="82">
        <v>5</v>
      </c>
      <c r="T54" s="108"/>
    </row>
    <row r="55" spans="1:20" ht="15">
      <c r="A55" s="79">
        <v>51</v>
      </c>
      <c r="B55" s="76" t="s">
        <v>37</v>
      </c>
      <c r="C55" s="76">
        <v>868</v>
      </c>
      <c r="D55" s="76" t="s">
        <v>39</v>
      </c>
      <c r="E55" s="82" t="s">
        <v>2</v>
      </c>
      <c r="F55" s="85">
        <v>15.3</v>
      </c>
      <c r="G55" s="88">
        <v>60.304</v>
      </c>
      <c r="H55" s="94">
        <v>69.3</v>
      </c>
      <c r="I55" s="95">
        <v>14.1</v>
      </c>
      <c r="J55" s="96">
        <v>0.41</v>
      </c>
      <c r="K55" s="97">
        <v>1.43</v>
      </c>
      <c r="L55" s="79" t="s">
        <v>3</v>
      </c>
      <c r="M55" s="73">
        <v>3</v>
      </c>
      <c r="N55" s="95">
        <v>2.9</v>
      </c>
      <c r="O55" s="104">
        <v>66.2</v>
      </c>
      <c r="P55" s="94">
        <v>3.3</v>
      </c>
      <c r="Q55" s="95">
        <v>75.4</v>
      </c>
      <c r="R55" s="73">
        <v>1125</v>
      </c>
      <c r="S55" s="82">
        <v>7</v>
      </c>
      <c r="T55" s="108"/>
    </row>
    <row r="56" spans="1:20" ht="15">
      <c r="A56" s="79">
        <v>52</v>
      </c>
      <c r="B56" s="76" t="s">
        <v>37</v>
      </c>
      <c r="C56" s="76">
        <v>869</v>
      </c>
      <c r="D56" s="76" t="s">
        <v>39</v>
      </c>
      <c r="E56" s="82" t="s">
        <v>2</v>
      </c>
      <c r="F56" s="85">
        <v>14.8</v>
      </c>
      <c r="G56" s="88">
        <v>64.826</v>
      </c>
      <c r="H56" s="94">
        <v>68.1</v>
      </c>
      <c r="I56" s="95">
        <v>13.3</v>
      </c>
      <c r="J56" s="96">
        <v>0.42</v>
      </c>
      <c r="K56" s="97">
        <v>1.48</v>
      </c>
      <c r="L56" s="79" t="s">
        <v>9</v>
      </c>
      <c r="M56" s="73">
        <v>4</v>
      </c>
      <c r="N56" s="95">
        <v>4.2</v>
      </c>
      <c r="O56" s="104">
        <v>65.6</v>
      </c>
      <c r="P56" s="94">
        <v>6.7</v>
      </c>
      <c r="Q56" s="95">
        <v>75.8</v>
      </c>
      <c r="R56" s="73">
        <v>1185</v>
      </c>
      <c r="S56" s="82">
        <v>8</v>
      </c>
      <c r="T56" s="108"/>
    </row>
    <row r="57" spans="1:20" ht="15">
      <c r="A57" s="79">
        <v>53</v>
      </c>
      <c r="B57" s="76" t="s">
        <v>37</v>
      </c>
      <c r="C57" s="76">
        <v>873</v>
      </c>
      <c r="D57" s="76" t="s">
        <v>78</v>
      </c>
      <c r="E57" s="82" t="s">
        <v>2</v>
      </c>
      <c r="F57" s="85">
        <v>14.5</v>
      </c>
      <c r="G57" s="88">
        <v>63.588</v>
      </c>
      <c r="H57" s="94">
        <v>68.4</v>
      </c>
      <c r="I57" s="95">
        <v>13.2</v>
      </c>
      <c r="J57" s="96">
        <v>0.4</v>
      </c>
      <c r="K57" s="97">
        <v>1.52</v>
      </c>
      <c r="L57" s="79" t="s">
        <v>3</v>
      </c>
      <c r="M57" s="73">
        <v>4</v>
      </c>
      <c r="N57" s="95">
        <v>3.5</v>
      </c>
      <c r="O57" s="104">
        <v>65</v>
      </c>
      <c r="P57" s="94">
        <v>3.9</v>
      </c>
      <c r="Q57" s="95">
        <v>73.7</v>
      </c>
      <c r="R57" s="73">
        <v>1200</v>
      </c>
      <c r="S57" s="82">
        <v>8</v>
      </c>
      <c r="T57" s="108"/>
    </row>
    <row r="58" spans="1:20" ht="15">
      <c r="A58" s="79">
        <v>54</v>
      </c>
      <c r="B58" s="76" t="s">
        <v>57</v>
      </c>
      <c r="C58" s="76" t="s">
        <v>58</v>
      </c>
      <c r="D58" s="76"/>
      <c r="E58" s="82" t="s">
        <v>59</v>
      </c>
      <c r="F58" s="85">
        <v>14.8</v>
      </c>
      <c r="G58" s="88">
        <v>60.15</v>
      </c>
      <c r="H58" s="94">
        <v>69.9</v>
      </c>
      <c r="I58" s="95">
        <v>13.3</v>
      </c>
      <c r="J58" s="96">
        <v>0.41</v>
      </c>
      <c r="K58" s="97">
        <v>1.42</v>
      </c>
      <c r="L58" s="79" t="s">
        <v>9</v>
      </c>
      <c r="M58" s="73">
        <v>5</v>
      </c>
      <c r="N58" s="95">
        <v>4.3</v>
      </c>
      <c r="O58" s="104">
        <v>65.7</v>
      </c>
      <c r="P58" s="94">
        <v>5.6</v>
      </c>
      <c r="Q58" s="95">
        <v>75.9</v>
      </c>
      <c r="R58" s="73">
        <v>1225</v>
      </c>
      <c r="S58" s="82">
        <v>8</v>
      </c>
      <c r="T58" s="109">
        <v>0.62425</v>
      </c>
    </row>
    <row r="59" spans="1:20" ht="15">
      <c r="A59" s="79">
        <v>55</v>
      </c>
      <c r="B59" s="76" t="s">
        <v>60</v>
      </c>
      <c r="C59" s="76" t="s">
        <v>61</v>
      </c>
      <c r="D59" s="76"/>
      <c r="E59" s="82" t="s">
        <v>59</v>
      </c>
      <c r="F59" s="85">
        <v>14.9</v>
      </c>
      <c r="G59" s="88">
        <v>62.62</v>
      </c>
      <c r="H59" s="94">
        <v>67.9</v>
      </c>
      <c r="I59" s="95">
        <v>13.2</v>
      </c>
      <c r="J59" s="96">
        <v>0.41</v>
      </c>
      <c r="K59" s="97">
        <v>1.62</v>
      </c>
      <c r="L59" s="79" t="s">
        <v>3</v>
      </c>
      <c r="M59" s="73">
        <v>3</v>
      </c>
      <c r="N59" s="95">
        <v>5.4</v>
      </c>
      <c r="O59" s="104">
        <v>65.9</v>
      </c>
      <c r="P59" s="94">
        <v>8.4</v>
      </c>
      <c r="Q59" s="95">
        <v>76.6</v>
      </c>
      <c r="R59" s="73">
        <v>1235</v>
      </c>
      <c r="S59" s="82">
        <v>7</v>
      </c>
      <c r="T59" s="109">
        <v>0.9625</v>
      </c>
    </row>
    <row r="60" spans="1:20" ht="15">
      <c r="A60" s="79">
        <v>56</v>
      </c>
      <c r="B60" s="76" t="s">
        <v>62</v>
      </c>
      <c r="C60" s="76" t="s">
        <v>63</v>
      </c>
      <c r="D60" s="76"/>
      <c r="E60" s="82" t="s">
        <v>2</v>
      </c>
      <c r="F60" s="85">
        <v>14.9</v>
      </c>
      <c r="G60" s="88">
        <v>63.467</v>
      </c>
      <c r="H60" s="94">
        <v>69.4</v>
      </c>
      <c r="I60" s="95">
        <v>13.3</v>
      </c>
      <c r="J60" s="96">
        <v>0.42</v>
      </c>
      <c r="K60" s="97">
        <v>1.51</v>
      </c>
      <c r="L60" s="79" t="s">
        <v>9</v>
      </c>
      <c r="M60" s="73">
        <v>5</v>
      </c>
      <c r="N60" s="95">
        <v>5.2</v>
      </c>
      <c r="O60" s="104">
        <v>65.6</v>
      </c>
      <c r="P60" s="94">
        <v>8.1</v>
      </c>
      <c r="Q60" s="95">
        <v>76.8</v>
      </c>
      <c r="R60" s="73">
        <v>1250</v>
      </c>
      <c r="S60" s="82">
        <v>8</v>
      </c>
      <c r="T60" s="109"/>
    </row>
    <row r="61" spans="1:20" ht="15">
      <c r="A61" s="79">
        <v>57</v>
      </c>
      <c r="B61" s="76" t="s">
        <v>64</v>
      </c>
      <c r="C61" s="76" t="s">
        <v>65</v>
      </c>
      <c r="D61" s="76"/>
      <c r="E61" s="82" t="s">
        <v>2</v>
      </c>
      <c r="F61" s="85">
        <v>14.8</v>
      </c>
      <c r="G61" s="88">
        <v>62.483</v>
      </c>
      <c r="H61" s="94">
        <v>68.7</v>
      </c>
      <c r="I61" s="95">
        <v>13.1</v>
      </c>
      <c r="J61" s="96">
        <v>0.42</v>
      </c>
      <c r="K61" s="97">
        <v>1.45</v>
      </c>
      <c r="L61" s="79" t="s">
        <v>3</v>
      </c>
      <c r="M61" s="73">
        <v>4</v>
      </c>
      <c r="N61" s="95">
        <v>3.6</v>
      </c>
      <c r="O61" s="104">
        <v>65.5</v>
      </c>
      <c r="P61" s="94">
        <v>4.9</v>
      </c>
      <c r="Q61" s="95">
        <v>75.7</v>
      </c>
      <c r="R61" s="73">
        <v>1215</v>
      </c>
      <c r="S61" s="82">
        <v>8</v>
      </c>
      <c r="T61" s="109"/>
    </row>
    <row r="62" spans="1:20" ht="15">
      <c r="A62" s="79">
        <v>58</v>
      </c>
      <c r="B62" s="76" t="s">
        <v>66</v>
      </c>
      <c r="C62" s="76" t="s">
        <v>67</v>
      </c>
      <c r="D62" s="76"/>
      <c r="E62" s="82" t="s">
        <v>2</v>
      </c>
      <c r="F62" s="85">
        <v>15.2</v>
      </c>
      <c r="G62" s="88">
        <v>78.394</v>
      </c>
      <c r="H62" s="94">
        <v>65.8</v>
      </c>
      <c r="I62" s="95">
        <v>13</v>
      </c>
      <c r="J62" s="96">
        <v>0.44</v>
      </c>
      <c r="K62" s="97">
        <v>1.48</v>
      </c>
      <c r="L62" s="79" t="s">
        <v>9</v>
      </c>
      <c r="M62" s="73">
        <v>4</v>
      </c>
      <c r="N62" s="95">
        <v>4</v>
      </c>
      <c r="O62" s="104">
        <v>65.8</v>
      </c>
      <c r="P62" s="94">
        <v>5.7</v>
      </c>
      <c r="Q62" s="95">
        <v>76</v>
      </c>
      <c r="R62" s="73">
        <v>1160</v>
      </c>
      <c r="S62" s="82">
        <v>8</v>
      </c>
      <c r="T62" s="109"/>
    </row>
    <row r="63" spans="1:20" ht="15">
      <c r="A63" s="79">
        <v>59</v>
      </c>
      <c r="B63" s="76" t="s">
        <v>68</v>
      </c>
      <c r="C63" s="76" t="s">
        <v>69</v>
      </c>
      <c r="D63" s="76"/>
      <c r="E63" s="82" t="s">
        <v>2</v>
      </c>
      <c r="F63" s="85">
        <v>13.7</v>
      </c>
      <c r="G63" s="88">
        <v>78.487</v>
      </c>
      <c r="H63" s="94">
        <v>67.2</v>
      </c>
      <c r="I63" s="95">
        <v>12.2</v>
      </c>
      <c r="J63" s="96">
        <v>0.43</v>
      </c>
      <c r="K63" s="97">
        <v>1.44</v>
      </c>
      <c r="L63" s="79" t="s">
        <v>9</v>
      </c>
      <c r="M63" s="73">
        <v>4</v>
      </c>
      <c r="N63" s="95">
        <v>5.5</v>
      </c>
      <c r="O63" s="104">
        <v>64.6</v>
      </c>
      <c r="P63" s="94">
        <v>9.4</v>
      </c>
      <c r="Q63" s="95">
        <v>75.8</v>
      </c>
      <c r="R63" s="73">
        <v>1160</v>
      </c>
      <c r="S63" s="82">
        <v>9</v>
      </c>
      <c r="T63" s="109"/>
    </row>
    <row r="64" spans="1:20" ht="15">
      <c r="A64" s="79">
        <v>60</v>
      </c>
      <c r="B64" s="76" t="s">
        <v>70</v>
      </c>
      <c r="C64" s="76" t="s">
        <v>71</v>
      </c>
      <c r="D64" s="76"/>
      <c r="E64" s="82" t="s">
        <v>59</v>
      </c>
      <c r="F64" s="85">
        <v>14.3</v>
      </c>
      <c r="G64" s="88">
        <v>74.81</v>
      </c>
      <c r="H64" s="79">
        <v>66.3</v>
      </c>
      <c r="I64" s="95">
        <v>12.9</v>
      </c>
      <c r="J64" s="96">
        <v>0.44</v>
      </c>
      <c r="K64" s="97">
        <v>1.47</v>
      </c>
      <c r="L64" s="79" t="s">
        <v>3</v>
      </c>
      <c r="M64" s="73">
        <v>5</v>
      </c>
      <c r="N64" s="95">
        <v>7.3</v>
      </c>
      <c r="O64" s="104">
        <v>65.7</v>
      </c>
      <c r="P64" s="94">
        <v>10.4</v>
      </c>
      <c r="Q64" s="95">
        <v>76.4</v>
      </c>
      <c r="R64" s="73">
        <v>1200</v>
      </c>
      <c r="S64" s="82">
        <v>9</v>
      </c>
      <c r="T64" s="109">
        <v>1.2444</v>
      </c>
    </row>
    <row r="65" spans="1:20" ht="15">
      <c r="A65" s="79">
        <v>61</v>
      </c>
      <c r="B65" s="76" t="s">
        <v>72</v>
      </c>
      <c r="C65" s="76" t="s">
        <v>71</v>
      </c>
      <c r="D65" s="76"/>
      <c r="E65" s="82" t="s">
        <v>2</v>
      </c>
      <c r="F65" s="85">
        <v>14.3</v>
      </c>
      <c r="G65" s="88">
        <v>68.506</v>
      </c>
      <c r="H65" s="94">
        <v>65.3</v>
      </c>
      <c r="I65" s="95">
        <v>12.6</v>
      </c>
      <c r="J65" s="96">
        <v>0.43</v>
      </c>
      <c r="K65" s="97">
        <v>1.54</v>
      </c>
      <c r="L65" s="79" t="s">
        <v>3</v>
      </c>
      <c r="M65" s="73">
        <v>4</v>
      </c>
      <c r="N65" s="95">
        <v>8</v>
      </c>
      <c r="O65" s="104">
        <v>64.1</v>
      </c>
      <c r="P65" s="94">
        <v>10.1</v>
      </c>
      <c r="Q65" s="95">
        <v>75.8</v>
      </c>
      <c r="R65" s="73">
        <v>1165</v>
      </c>
      <c r="S65" s="82">
        <v>7</v>
      </c>
      <c r="T65" s="108"/>
    </row>
    <row r="66" spans="1:20" ht="15">
      <c r="A66" s="79">
        <v>62</v>
      </c>
      <c r="B66" s="76" t="s">
        <v>73</v>
      </c>
      <c r="C66" s="76" t="s">
        <v>74</v>
      </c>
      <c r="D66" s="76"/>
      <c r="E66" s="82" t="s">
        <v>2</v>
      </c>
      <c r="F66" s="85">
        <v>16.3</v>
      </c>
      <c r="G66" s="88">
        <v>71.18</v>
      </c>
      <c r="H66" s="94">
        <v>66.1</v>
      </c>
      <c r="I66" s="95">
        <v>15</v>
      </c>
      <c r="J66" s="96">
        <v>0.43</v>
      </c>
      <c r="K66" s="97">
        <v>1.69</v>
      </c>
      <c r="L66" s="79" t="s">
        <v>9</v>
      </c>
      <c r="M66" s="73">
        <v>5</v>
      </c>
      <c r="N66" s="95">
        <v>8.1</v>
      </c>
      <c r="O66" s="104">
        <v>69.8</v>
      </c>
      <c r="P66" s="94">
        <v>14.6</v>
      </c>
      <c r="Q66" s="95">
        <v>80.5</v>
      </c>
      <c r="R66" s="73">
        <v>1325</v>
      </c>
      <c r="S66" s="82">
        <v>7</v>
      </c>
      <c r="T66" s="108"/>
    </row>
    <row r="67" spans="1:20" ht="15">
      <c r="A67" s="79">
        <v>63</v>
      </c>
      <c r="B67" s="76" t="s">
        <v>75</v>
      </c>
      <c r="C67" s="76" t="s">
        <v>76</v>
      </c>
      <c r="D67" s="76"/>
      <c r="E67" s="82" t="s">
        <v>2</v>
      </c>
      <c r="F67" s="85">
        <v>15.1</v>
      </c>
      <c r="G67" s="88">
        <v>69.507</v>
      </c>
      <c r="H67" s="94">
        <v>68.7</v>
      </c>
      <c r="I67" s="95">
        <v>14</v>
      </c>
      <c r="J67" s="96">
        <v>0.43</v>
      </c>
      <c r="K67" s="97">
        <v>1.58</v>
      </c>
      <c r="L67" s="79" t="s">
        <v>9</v>
      </c>
      <c r="M67" s="73">
        <v>5</v>
      </c>
      <c r="N67" s="95">
        <v>4.7</v>
      </c>
      <c r="O67" s="104">
        <v>66.4</v>
      </c>
      <c r="P67" s="94">
        <v>9.6</v>
      </c>
      <c r="Q67" s="95">
        <v>76.6</v>
      </c>
      <c r="R67" s="73">
        <v>1245</v>
      </c>
      <c r="S67" s="82">
        <v>6</v>
      </c>
      <c r="T67" s="108"/>
    </row>
    <row r="68" spans="1:20" ht="15.75" thickBot="1">
      <c r="A68" s="80">
        <v>64</v>
      </c>
      <c r="B68" s="77" t="s">
        <v>77</v>
      </c>
      <c r="C68" s="77" t="s">
        <v>77</v>
      </c>
      <c r="D68" s="77"/>
      <c r="E68" s="83" t="s">
        <v>2</v>
      </c>
      <c r="F68" s="86">
        <v>16.1</v>
      </c>
      <c r="G68" s="89">
        <v>69.08</v>
      </c>
      <c r="H68" s="98">
        <v>69.3</v>
      </c>
      <c r="I68" s="99">
        <v>14.6</v>
      </c>
      <c r="J68" s="100">
        <v>0.44</v>
      </c>
      <c r="K68" s="101">
        <v>1.55</v>
      </c>
      <c r="L68" s="80" t="s">
        <v>3</v>
      </c>
      <c r="M68" s="105">
        <v>5</v>
      </c>
      <c r="N68" s="99">
        <v>3.6</v>
      </c>
      <c r="O68" s="106">
        <v>66.9</v>
      </c>
      <c r="P68" s="98">
        <v>5.5</v>
      </c>
      <c r="Q68" s="99">
        <v>76.6</v>
      </c>
      <c r="R68" s="105">
        <v>1270</v>
      </c>
      <c r="S68" s="83">
        <v>7</v>
      </c>
      <c r="T68" s="110"/>
    </row>
    <row r="69" spans="1:20" ht="15">
      <c r="A69" s="69"/>
      <c r="B69" s="69"/>
      <c r="C69" s="69"/>
      <c r="D69" s="111" t="s">
        <v>104</v>
      </c>
      <c r="E69" s="69"/>
      <c r="F69" s="112">
        <v>13.7</v>
      </c>
      <c r="G69" s="115">
        <v>55.986</v>
      </c>
      <c r="H69" s="112">
        <v>65.3</v>
      </c>
      <c r="I69" s="112">
        <v>12.2</v>
      </c>
      <c r="J69" s="113">
        <v>0.39</v>
      </c>
      <c r="K69" s="113">
        <v>1.34</v>
      </c>
      <c r="L69" s="112"/>
      <c r="M69" s="112">
        <v>1</v>
      </c>
      <c r="N69" s="112">
        <v>1.6</v>
      </c>
      <c r="O69" s="112">
        <v>64.1</v>
      </c>
      <c r="P69" s="112">
        <v>1.2</v>
      </c>
      <c r="Q69" s="112">
        <v>71.7</v>
      </c>
      <c r="R69" s="115">
        <v>915</v>
      </c>
      <c r="S69" s="112">
        <v>1</v>
      </c>
      <c r="T69" s="114">
        <v>0.62425</v>
      </c>
    </row>
    <row r="70" spans="1:20" ht="15">
      <c r="A70" s="69"/>
      <c r="B70" s="69"/>
      <c r="C70" s="69"/>
      <c r="D70" s="111" t="s">
        <v>105</v>
      </c>
      <c r="E70" s="69"/>
      <c r="F70" s="112">
        <v>16.3</v>
      </c>
      <c r="G70" s="115">
        <v>81.299</v>
      </c>
      <c r="H70" s="112">
        <v>72</v>
      </c>
      <c r="I70" s="112">
        <v>15</v>
      </c>
      <c r="J70" s="113">
        <v>0.47</v>
      </c>
      <c r="K70" s="113">
        <v>1.69</v>
      </c>
      <c r="L70" s="112"/>
      <c r="M70" s="112">
        <v>6</v>
      </c>
      <c r="N70" s="112">
        <v>12.2</v>
      </c>
      <c r="O70" s="112">
        <v>69.8</v>
      </c>
      <c r="P70" s="112">
        <v>17.6</v>
      </c>
      <c r="Q70" s="112">
        <v>80.5</v>
      </c>
      <c r="R70" s="115">
        <v>1345</v>
      </c>
      <c r="S70" s="112">
        <v>9</v>
      </c>
      <c r="T70" s="114">
        <v>1.2444</v>
      </c>
    </row>
    <row r="71" spans="1:20" ht="15">
      <c r="A71" s="69"/>
      <c r="B71" s="69"/>
      <c r="C71" s="69"/>
      <c r="D71" s="111" t="s">
        <v>106</v>
      </c>
      <c r="E71" s="69"/>
      <c r="F71" s="112">
        <v>14.901562499999994</v>
      </c>
      <c r="G71" s="115">
        <v>67.85957812500001</v>
      </c>
      <c r="H71" s="112">
        <v>68.55781250000001</v>
      </c>
      <c r="I71" s="112">
        <v>13.414062500000002</v>
      </c>
      <c r="J71" s="113">
        <v>0.42343750000000013</v>
      </c>
      <c r="K71" s="113">
        <v>1.4775</v>
      </c>
      <c r="L71" s="112"/>
      <c r="M71" s="112">
        <v>4.09375</v>
      </c>
      <c r="N71" s="112">
        <v>4.9546875</v>
      </c>
      <c r="O71" s="112">
        <v>66.32499999999999</v>
      </c>
      <c r="P71" s="112">
        <v>7.434374999999999</v>
      </c>
      <c r="Q71" s="112">
        <v>76.19687499999999</v>
      </c>
      <c r="R71" s="115">
        <v>1175.15625</v>
      </c>
      <c r="S71" s="112">
        <v>6.9375</v>
      </c>
      <c r="T71" s="114">
        <v>0.9437166666666666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1"/>
  <sheetViews>
    <sheetView zoomScalePageLayoutView="0" workbookViewId="0" topLeftCell="A1">
      <selection activeCell="G71" sqref="G71"/>
    </sheetView>
  </sheetViews>
  <sheetFormatPr defaultColWidth="9.140625" defaultRowHeight="15"/>
  <sheetData>
    <row r="1" spans="1:20" ht="15.75">
      <c r="A1" s="1" t="s">
        <v>79</v>
      </c>
      <c r="B1" s="69"/>
      <c r="C1" s="69"/>
      <c r="D1" s="70"/>
      <c r="E1" s="71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69"/>
      <c r="T1" s="69"/>
    </row>
    <row r="2" spans="1:20" ht="15.75">
      <c r="A2" s="1" t="s">
        <v>111</v>
      </c>
      <c r="B2" s="69"/>
      <c r="C2" s="69"/>
      <c r="D2" s="70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69"/>
      <c r="T2" s="69"/>
    </row>
    <row r="3" spans="1:20" ht="16.5" thickBot="1">
      <c r="A3" s="4"/>
      <c r="B3" s="72"/>
      <c r="C3" s="72"/>
      <c r="D3" s="72"/>
      <c r="E3" s="6" t="s">
        <v>80</v>
      </c>
      <c r="F3" s="72"/>
      <c r="G3" s="7"/>
      <c r="H3" s="6" t="s">
        <v>81</v>
      </c>
      <c r="I3" s="7"/>
      <c r="J3" s="7"/>
      <c r="K3" s="8" t="s">
        <v>82</v>
      </c>
      <c r="L3" s="72"/>
      <c r="M3" s="7"/>
      <c r="N3" s="7"/>
      <c r="O3" s="7" t="s">
        <v>83</v>
      </c>
      <c r="P3" s="7"/>
      <c r="Q3" s="7"/>
      <c r="R3" s="7"/>
      <c r="S3" s="73"/>
      <c r="T3" s="69"/>
    </row>
    <row r="4" spans="1:20" ht="103.5" thickBot="1">
      <c r="A4" s="10" t="s">
        <v>84</v>
      </c>
      <c r="B4" s="11" t="s">
        <v>85</v>
      </c>
      <c r="C4" s="11" t="s">
        <v>86</v>
      </c>
      <c r="D4" s="11"/>
      <c r="E4" s="12" t="s">
        <v>87</v>
      </c>
      <c r="F4" s="13" t="s">
        <v>88</v>
      </c>
      <c r="G4" s="14" t="s">
        <v>89</v>
      </c>
      <c r="H4" s="15" t="s">
        <v>90</v>
      </c>
      <c r="I4" s="16" t="s">
        <v>91</v>
      </c>
      <c r="J4" s="16" t="s">
        <v>92</v>
      </c>
      <c r="K4" s="17" t="s">
        <v>93</v>
      </c>
      <c r="L4" s="13" t="s">
        <v>94</v>
      </c>
      <c r="M4" s="18" t="s">
        <v>95</v>
      </c>
      <c r="N4" s="18" t="s">
        <v>96</v>
      </c>
      <c r="O4" s="14" t="s">
        <v>97</v>
      </c>
      <c r="P4" s="15" t="s">
        <v>98</v>
      </c>
      <c r="Q4" s="16" t="s">
        <v>99</v>
      </c>
      <c r="R4" s="16" t="s">
        <v>100</v>
      </c>
      <c r="S4" s="17" t="s">
        <v>101</v>
      </c>
      <c r="T4" s="74" t="s">
        <v>102</v>
      </c>
    </row>
    <row r="5" spans="1:20" ht="15">
      <c r="A5" s="78">
        <v>1</v>
      </c>
      <c r="B5" s="75" t="s">
        <v>0</v>
      </c>
      <c r="C5" s="25">
        <v>10003</v>
      </c>
      <c r="D5" s="75" t="s">
        <v>1</v>
      </c>
      <c r="E5" s="81" t="s">
        <v>2</v>
      </c>
      <c r="F5" s="84">
        <v>12.6</v>
      </c>
      <c r="G5" s="87">
        <v>72.315</v>
      </c>
      <c r="H5" s="90">
        <v>69.6</v>
      </c>
      <c r="I5" s="91">
        <v>11.5</v>
      </c>
      <c r="J5" s="92">
        <v>0.43</v>
      </c>
      <c r="K5" s="93">
        <v>1.71</v>
      </c>
      <c r="L5" s="78" t="s">
        <v>9</v>
      </c>
      <c r="M5" s="102">
        <v>5</v>
      </c>
      <c r="N5" s="91">
        <v>3.3</v>
      </c>
      <c r="O5" s="103">
        <v>60.8</v>
      </c>
      <c r="P5" s="90">
        <v>5.3</v>
      </c>
      <c r="Q5" s="91">
        <v>71</v>
      </c>
      <c r="R5" s="102">
        <v>1005</v>
      </c>
      <c r="S5" s="81">
        <v>8</v>
      </c>
      <c r="T5" s="107"/>
    </row>
    <row r="6" spans="1:20" ht="15">
      <c r="A6" s="79">
        <v>2</v>
      </c>
      <c r="B6" s="76" t="s">
        <v>0</v>
      </c>
      <c r="C6" s="72">
        <v>13596</v>
      </c>
      <c r="D6" s="76" t="s">
        <v>4</v>
      </c>
      <c r="E6" s="82" t="s">
        <v>2</v>
      </c>
      <c r="F6" s="85">
        <v>14.4</v>
      </c>
      <c r="G6" s="88">
        <v>58.58</v>
      </c>
      <c r="H6" s="94">
        <v>70.3</v>
      </c>
      <c r="I6" s="95">
        <v>12.7</v>
      </c>
      <c r="J6" s="96">
        <v>0.43</v>
      </c>
      <c r="K6" s="97">
        <v>1.76</v>
      </c>
      <c r="L6" s="79" t="s">
        <v>9</v>
      </c>
      <c r="M6" s="73">
        <v>4</v>
      </c>
      <c r="N6" s="95">
        <v>2.9</v>
      </c>
      <c r="O6" s="104">
        <v>62.5</v>
      </c>
      <c r="P6" s="94">
        <v>4</v>
      </c>
      <c r="Q6" s="95">
        <v>72.7</v>
      </c>
      <c r="R6" s="73">
        <v>1030</v>
      </c>
      <c r="S6" s="82">
        <v>8</v>
      </c>
      <c r="T6" s="108"/>
    </row>
    <row r="7" spans="1:20" ht="15">
      <c r="A7" s="79">
        <v>3</v>
      </c>
      <c r="B7" s="76" t="s">
        <v>5</v>
      </c>
      <c r="C7" s="72" t="s">
        <v>6</v>
      </c>
      <c r="D7" s="76"/>
      <c r="E7" s="82" t="s">
        <v>2</v>
      </c>
      <c r="F7" s="85">
        <v>14.1</v>
      </c>
      <c r="G7" s="88">
        <v>79.786</v>
      </c>
      <c r="H7" s="94">
        <v>65.7</v>
      </c>
      <c r="I7" s="95">
        <v>12.7</v>
      </c>
      <c r="J7" s="96">
        <v>0.44</v>
      </c>
      <c r="K7" s="97">
        <v>1.75</v>
      </c>
      <c r="L7" s="79" t="s">
        <v>3</v>
      </c>
      <c r="M7" s="73">
        <v>5</v>
      </c>
      <c r="N7" s="95">
        <v>8.4</v>
      </c>
      <c r="O7" s="104">
        <v>69.7</v>
      </c>
      <c r="P7" s="94">
        <v>11.1</v>
      </c>
      <c r="Q7" s="95">
        <v>80.4</v>
      </c>
      <c r="R7" s="73">
        <v>1125</v>
      </c>
      <c r="S7" s="82">
        <v>8</v>
      </c>
      <c r="T7" s="108"/>
    </row>
    <row r="8" spans="1:20" ht="15">
      <c r="A8" s="79">
        <v>4</v>
      </c>
      <c r="B8" s="76" t="s">
        <v>7</v>
      </c>
      <c r="C8" s="72">
        <v>695</v>
      </c>
      <c r="D8" s="76" t="s">
        <v>8</v>
      </c>
      <c r="E8" s="82" t="s">
        <v>2</v>
      </c>
      <c r="F8" s="85">
        <v>13.9</v>
      </c>
      <c r="G8" s="88">
        <v>70.282</v>
      </c>
      <c r="H8" s="94">
        <v>68.4</v>
      </c>
      <c r="I8" s="95">
        <v>12.4</v>
      </c>
      <c r="J8" s="96">
        <v>0.41</v>
      </c>
      <c r="K8" s="97">
        <v>1.67</v>
      </c>
      <c r="L8" s="79" t="s">
        <v>9</v>
      </c>
      <c r="M8" s="73">
        <v>3</v>
      </c>
      <c r="N8" s="95">
        <v>4.3</v>
      </c>
      <c r="O8" s="104">
        <v>64.2</v>
      </c>
      <c r="P8" s="94">
        <v>4.8</v>
      </c>
      <c r="Q8" s="95">
        <v>74.4</v>
      </c>
      <c r="R8" s="73">
        <v>1020</v>
      </c>
      <c r="S8" s="82">
        <v>8</v>
      </c>
      <c r="T8" s="108"/>
    </row>
    <row r="9" spans="1:20" ht="15">
      <c r="A9" s="79">
        <v>5</v>
      </c>
      <c r="B9" s="76" t="s">
        <v>10</v>
      </c>
      <c r="C9" s="72" t="s">
        <v>11</v>
      </c>
      <c r="D9" s="76"/>
      <c r="E9" s="82" t="s">
        <v>2</v>
      </c>
      <c r="F9" s="85">
        <v>13.7</v>
      </c>
      <c r="G9" s="88">
        <v>83.913</v>
      </c>
      <c r="H9" s="94">
        <v>68.3</v>
      </c>
      <c r="I9" s="95">
        <v>12.5</v>
      </c>
      <c r="J9" s="96">
        <v>0.44</v>
      </c>
      <c r="K9" s="97">
        <v>1.69</v>
      </c>
      <c r="L9" s="79" t="s">
        <v>9</v>
      </c>
      <c r="M9" s="73">
        <v>4</v>
      </c>
      <c r="N9" s="95">
        <v>3.8</v>
      </c>
      <c r="O9" s="104">
        <v>64.8</v>
      </c>
      <c r="P9" s="94">
        <v>4.5</v>
      </c>
      <c r="Q9" s="95">
        <v>74.5</v>
      </c>
      <c r="R9" s="73">
        <v>1080</v>
      </c>
      <c r="S9" s="82">
        <v>7</v>
      </c>
      <c r="T9" s="108"/>
    </row>
    <row r="10" spans="1:20" ht="15">
      <c r="A10" s="79">
        <v>6</v>
      </c>
      <c r="B10" s="76" t="s">
        <v>12</v>
      </c>
      <c r="C10" s="72" t="s">
        <v>13</v>
      </c>
      <c r="D10" s="76"/>
      <c r="E10" s="82" t="s">
        <v>2</v>
      </c>
      <c r="F10" s="85">
        <v>15</v>
      </c>
      <c r="G10" s="88">
        <v>61.771</v>
      </c>
      <c r="H10" s="94">
        <v>66.5</v>
      </c>
      <c r="I10" s="95">
        <v>13.3</v>
      </c>
      <c r="J10" s="96">
        <v>0.41</v>
      </c>
      <c r="K10" s="97">
        <v>1.74</v>
      </c>
      <c r="L10" s="79" t="s">
        <v>9</v>
      </c>
      <c r="M10" s="73">
        <v>4</v>
      </c>
      <c r="N10" s="95">
        <v>3</v>
      </c>
      <c r="O10" s="104">
        <v>64.8</v>
      </c>
      <c r="P10" s="94">
        <v>3.9</v>
      </c>
      <c r="Q10" s="95">
        <v>75</v>
      </c>
      <c r="R10" s="73">
        <v>1110</v>
      </c>
      <c r="S10" s="82">
        <v>7</v>
      </c>
      <c r="T10" s="108"/>
    </row>
    <row r="11" spans="1:20" ht="15">
      <c r="A11" s="79">
        <v>7</v>
      </c>
      <c r="B11" s="76" t="s">
        <v>14</v>
      </c>
      <c r="C11" s="72" t="s">
        <v>15</v>
      </c>
      <c r="D11" s="76"/>
      <c r="E11" s="82" t="s">
        <v>2</v>
      </c>
      <c r="F11" s="85">
        <v>14.2</v>
      </c>
      <c r="G11" s="88">
        <v>73.327</v>
      </c>
      <c r="H11" s="94">
        <v>71</v>
      </c>
      <c r="I11" s="95">
        <v>12.7</v>
      </c>
      <c r="J11" s="96">
        <v>0.41</v>
      </c>
      <c r="K11" s="97">
        <v>1.59</v>
      </c>
      <c r="L11" s="79" t="s">
        <v>9</v>
      </c>
      <c r="M11" s="73">
        <v>3</v>
      </c>
      <c r="N11" s="95">
        <v>3.2</v>
      </c>
      <c r="O11" s="104">
        <v>65.6</v>
      </c>
      <c r="P11" s="94">
        <v>4.3</v>
      </c>
      <c r="Q11" s="95">
        <v>75.8</v>
      </c>
      <c r="R11" s="73">
        <v>1105</v>
      </c>
      <c r="S11" s="82">
        <v>7</v>
      </c>
      <c r="T11" s="108"/>
    </row>
    <row r="12" spans="1:20" ht="15">
      <c r="A12" s="79">
        <v>8</v>
      </c>
      <c r="B12" s="76" t="s">
        <v>16</v>
      </c>
      <c r="C12" s="72" t="s">
        <v>17</v>
      </c>
      <c r="D12" s="76"/>
      <c r="E12" s="82" t="s">
        <v>2</v>
      </c>
      <c r="F12" s="85">
        <v>13.6</v>
      </c>
      <c r="G12" s="88">
        <v>59.073</v>
      </c>
      <c r="H12" s="94">
        <v>68.7</v>
      </c>
      <c r="I12" s="95">
        <v>12.2</v>
      </c>
      <c r="J12" s="96">
        <v>0.42</v>
      </c>
      <c r="K12" s="97">
        <v>1.65</v>
      </c>
      <c r="L12" s="79" t="s">
        <v>9</v>
      </c>
      <c r="M12" s="73">
        <v>4</v>
      </c>
      <c r="N12" s="95">
        <v>5.2</v>
      </c>
      <c r="O12" s="104">
        <v>62.7</v>
      </c>
      <c r="P12" s="94">
        <v>5.8</v>
      </c>
      <c r="Q12" s="95">
        <v>72.4</v>
      </c>
      <c r="R12" s="73">
        <v>1050</v>
      </c>
      <c r="S12" s="82">
        <v>8</v>
      </c>
      <c r="T12" s="108"/>
    </row>
    <row r="13" spans="1:20" ht="15">
      <c r="A13" s="79">
        <v>9</v>
      </c>
      <c r="B13" s="76" t="s">
        <v>18</v>
      </c>
      <c r="C13" s="72" t="s">
        <v>19</v>
      </c>
      <c r="D13" s="76"/>
      <c r="E13" s="82" t="s">
        <v>2</v>
      </c>
      <c r="F13" s="85">
        <v>14.1</v>
      </c>
      <c r="G13" s="88">
        <v>68.572</v>
      </c>
      <c r="H13" s="94">
        <v>66.5</v>
      </c>
      <c r="I13" s="95">
        <v>12.3</v>
      </c>
      <c r="J13" s="96">
        <v>0.43</v>
      </c>
      <c r="K13" s="97">
        <v>1.77</v>
      </c>
      <c r="L13" s="79" t="s">
        <v>9</v>
      </c>
      <c r="M13" s="73">
        <v>4</v>
      </c>
      <c r="N13" s="95">
        <v>5</v>
      </c>
      <c r="O13" s="104">
        <v>65.3</v>
      </c>
      <c r="P13" s="94">
        <v>7.2</v>
      </c>
      <c r="Q13" s="95">
        <v>76</v>
      </c>
      <c r="R13" s="73">
        <v>1085</v>
      </c>
      <c r="S13" s="82">
        <v>8</v>
      </c>
      <c r="T13" s="108"/>
    </row>
    <row r="14" spans="1:20" ht="15">
      <c r="A14" s="79">
        <v>10</v>
      </c>
      <c r="B14" s="76" t="s">
        <v>20</v>
      </c>
      <c r="C14" s="72" t="s">
        <v>21</v>
      </c>
      <c r="D14" s="76"/>
      <c r="E14" s="82" t="s">
        <v>2</v>
      </c>
      <c r="F14" s="85">
        <v>15</v>
      </c>
      <c r="G14" s="88">
        <v>63.021</v>
      </c>
      <c r="H14" s="94">
        <v>68.2</v>
      </c>
      <c r="I14" s="95">
        <v>13.3</v>
      </c>
      <c r="J14" s="96">
        <v>0.42</v>
      </c>
      <c r="K14" s="97">
        <v>1.75</v>
      </c>
      <c r="L14" s="79" t="s">
        <v>9</v>
      </c>
      <c r="M14" s="73">
        <v>4</v>
      </c>
      <c r="N14" s="95">
        <v>4.2</v>
      </c>
      <c r="O14" s="104">
        <v>66</v>
      </c>
      <c r="P14" s="94">
        <v>7.7</v>
      </c>
      <c r="Q14" s="95">
        <v>76.7</v>
      </c>
      <c r="R14" s="73">
        <v>1045</v>
      </c>
      <c r="S14" s="82">
        <v>7</v>
      </c>
      <c r="T14" s="108"/>
    </row>
    <row r="15" spans="1:20" ht="15">
      <c r="A15" s="79">
        <v>11</v>
      </c>
      <c r="B15" s="76" t="s">
        <v>22</v>
      </c>
      <c r="C15" s="72" t="s">
        <v>23</v>
      </c>
      <c r="D15" s="76"/>
      <c r="E15" s="82" t="s">
        <v>2</v>
      </c>
      <c r="F15" s="85">
        <v>13.8</v>
      </c>
      <c r="G15" s="88">
        <v>81.173</v>
      </c>
      <c r="H15" s="94">
        <v>68.5</v>
      </c>
      <c r="I15" s="95">
        <v>12.4</v>
      </c>
      <c r="J15" s="96">
        <v>0.44</v>
      </c>
      <c r="K15" s="97">
        <v>1.65</v>
      </c>
      <c r="L15" s="79" t="s">
        <v>9</v>
      </c>
      <c r="M15" s="73">
        <v>5</v>
      </c>
      <c r="N15" s="95">
        <v>7.3</v>
      </c>
      <c r="O15" s="104">
        <v>68.6</v>
      </c>
      <c r="P15" s="94">
        <v>18.1</v>
      </c>
      <c r="Q15" s="95">
        <v>83.8</v>
      </c>
      <c r="R15" s="73">
        <v>1035</v>
      </c>
      <c r="S15" s="82">
        <v>9</v>
      </c>
      <c r="T15" s="108"/>
    </row>
    <row r="16" spans="1:20" ht="15">
      <c r="A16" s="79">
        <v>12</v>
      </c>
      <c r="B16" s="76" t="s">
        <v>24</v>
      </c>
      <c r="C16" s="72" t="s">
        <v>25</v>
      </c>
      <c r="D16" s="76"/>
      <c r="E16" s="82" t="s">
        <v>2</v>
      </c>
      <c r="F16" s="85">
        <v>12.8</v>
      </c>
      <c r="G16" s="88">
        <v>81.149</v>
      </c>
      <c r="H16" s="94">
        <v>69.4</v>
      </c>
      <c r="I16" s="95">
        <v>11.6</v>
      </c>
      <c r="J16" s="96">
        <v>0.44</v>
      </c>
      <c r="K16" s="97">
        <v>1.62</v>
      </c>
      <c r="L16" s="79" t="s">
        <v>9</v>
      </c>
      <c r="M16" s="73">
        <v>5</v>
      </c>
      <c r="N16" s="95">
        <v>6.9</v>
      </c>
      <c r="O16" s="104">
        <v>63.9</v>
      </c>
      <c r="P16" s="94">
        <v>11.4</v>
      </c>
      <c r="Q16" s="95">
        <v>78.6</v>
      </c>
      <c r="R16" s="73">
        <v>1130</v>
      </c>
      <c r="S16" s="82">
        <v>8</v>
      </c>
      <c r="T16" s="108"/>
    </row>
    <row r="17" spans="1:20" ht="15">
      <c r="A17" s="79">
        <v>13</v>
      </c>
      <c r="B17" s="76" t="s">
        <v>26</v>
      </c>
      <c r="C17" s="72" t="s">
        <v>27</v>
      </c>
      <c r="D17" s="76"/>
      <c r="E17" s="82" t="s">
        <v>2</v>
      </c>
      <c r="F17" s="85">
        <v>12.8</v>
      </c>
      <c r="G17" s="88">
        <v>81.947</v>
      </c>
      <c r="H17" s="94">
        <v>69.5</v>
      </c>
      <c r="I17" s="95">
        <v>11.6</v>
      </c>
      <c r="J17" s="96">
        <v>0.44</v>
      </c>
      <c r="K17" s="97">
        <v>1.65</v>
      </c>
      <c r="L17" s="79" t="s">
        <v>9</v>
      </c>
      <c r="M17" s="73">
        <v>4</v>
      </c>
      <c r="N17" s="95">
        <v>5</v>
      </c>
      <c r="O17" s="104">
        <v>67.1</v>
      </c>
      <c r="P17" s="94">
        <v>7.6</v>
      </c>
      <c r="Q17" s="95">
        <v>76.8</v>
      </c>
      <c r="R17" s="73">
        <v>1020</v>
      </c>
      <c r="S17" s="82">
        <v>7</v>
      </c>
      <c r="T17" s="108"/>
    </row>
    <row r="18" spans="1:20" ht="15">
      <c r="A18" s="79">
        <v>14</v>
      </c>
      <c r="B18" s="76" t="s">
        <v>28</v>
      </c>
      <c r="C18" s="72" t="s">
        <v>29</v>
      </c>
      <c r="D18" s="76"/>
      <c r="E18" s="82" t="s">
        <v>2</v>
      </c>
      <c r="F18" s="85">
        <v>13.3</v>
      </c>
      <c r="G18" s="88">
        <v>69.47</v>
      </c>
      <c r="H18" s="94">
        <v>71</v>
      </c>
      <c r="I18" s="95">
        <v>11.9</v>
      </c>
      <c r="J18" s="96">
        <v>0.44</v>
      </c>
      <c r="K18" s="97">
        <v>1.65</v>
      </c>
      <c r="L18" s="79" t="s">
        <v>9</v>
      </c>
      <c r="M18" s="73">
        <v>4</v>
      </c>
      <c r="N18" s="95">
        <v>4.2</v>
      </c>
      <c r="O18" s="104">
        <v>65</v>
      </c>
      <c r="P18" s="94">
        <v>5</v>
      </c>
      <c r="Q18" s="95">
        <v>74.7</v>
      </c>
      <c r="R18" s="73">
        <v>1070</v>
      </c>
      <c r="S18" s="82">
        <v>8</v>
      </c>
      <c r="T18" s="108"/>
    </row>
    <row r="19" spans="1:20" ht="15">
      <c r="A19" s="79">
        <v>15</v>
      </c>
      <c r="B19" s="76" t="s">
        <v>30</v>
      </c>
      <c r="C19" s="72" t="s">
        <v>31</v>
      </c>
      <c r="D19" s="76"/>
      <c r="E19" s="82" t="s">
        <v>2</v>
      </c>
      <c r="F19" s="85">
        <v>13.8</v>
      </c>
      <c r="G19" s="88">
        <v>69.336</v>
      </c>
      <c r="H19" s="94">
        <v>67</v>
      </c>
      <c r="I19" s="95">
        <v>12.3</v>
      </c>
      <c r="J19" s="96">
        <v>0.46</v>
      </c>
      <c r="K19" s="97">
        <v>1.64</v>
      </c>
      <c r="L19" s="79" t="s">
        <v>9</v>
      </c>
      <c r="M19" s="73">
        <v>4</v>
      </c>
      <c r="N19" s="95">
        <v>3.8</v>
      </c>
      <c r="O19" s="104">
        <v>65.7</v>
      </c>
      <c r="P19" s="94">
        <v>5</v>
      </c>
      <c r="Q19" s="95">
        <v>75.9</v>
      </c>
      <c r="R19" s="73">
        <v>1040</v>
      </c>
      <c r="S19" s="82">
        <v>8</v>
      </c>
      <c r="T19" s="108"/>
    </row>
    <row r="20" spans="1:20" ht="15">
      <c r="A20" s="79">
        <v>16</v>
      </c>
      <c r="B20" s="76" t="s">
        <v>32</v>
      </c>
      <c r="C20" s="72" t="s">
        <v>33</v>
      </c>
      <c r="D20" s="76"/>
      <c r="E20" s="82" t="s">
        <v>2</v>
      </c>
      <c r="F20" s="85">
        <v>13.5</v>
      </c>
      <c r="G20" s="88">
        <v>79.192</v>
      </c>
      <c r="H20" s="94">
        <v>70.4</v>
      </c>
      <c r="I20" s="95">
        <v>12.1</v>
      </c>
      <c r="J20" s="96">
        <v>0.44</v>
      </c>
      <c r="K20" s="97">
        <v>1.57</v>
      </c>
      <c r="L20" s="79" t="s">
        <v>9</v>
      </c>
      <c r="M20" s="73">
        <v>5</v>
      </c>
      <c r="N20" s="95">
        <v>4.6</v>
      </c>
      <c r="O20" s="104">
        <v>66</v>
      </c>
      <c r="P20" s="94">
        <v>6.5</v>
      </c>
      <c r="Q20" s="95">
        <v>77.7</v>
      </c>
      <c r="R20" s="73">
        <v>1020</v>
      </c>
      <c r="S20" s="82">
        <v>7</v>
      </c>
      <c r="T20" s="108"/>
    </row>
    <row r="21" spans="1:20" ht="15">
      <c r="A21" s="79">
        <v>17</v>
      </c>
      <c r="B21" s="76" t="s">
        <v>34</v>
      </c>
      <c r="C21" s="72" t="s">
        <v>35</v>
      </c>
      <c r="D21" s="76" t="s">
        <v>36</v>
      </c>
      <c r="E21" s="82" t="s">
        <v>2</v>
      </c>
      <c r="F21" s="85">
        <v>14.5</v>
      </c>
      <c r="G21" s="88">
        <v>75.253</v>
      </c>
      <c r="H21" s="94">
        <v>70</v>
      </c>
      <c r="I21" s="95">
        <v>13.2</v>
      </c>
      <c r="J21" s="96">
        <v>0.43</v>
      </c>
      <c r="K21" s="97">
        <v>1.71</v>
      </c>
      <c r="L21" s="79" t="s">
        <v>9</v>
      </c>
      <c r="M21" s="73">
        <v>4</v>
      </c>
      <c r="N21" s="95">
        <v>4.5</v>
      </c>
      <c r="O21" s="104">
        <v>67.6</v>
      </c>
      <c r="P21" s="94">
        <v>6.4</v>
      </c>
      <c r="Q21" s="95">
        <v>77.8</v>
      </c>
      <c r="R21" s="73">
        <v>1075</v>
      </c>
      <c r="S21" s="82">
        <v>8</v>
      </c>
      <c r="T21" s="108"/>
    </row>
    <row r="22" spans="1:20" ht="15">
      <c r="A22" s="79">
        <v>18</v>
      </c>
      <c r="B22" s="76" t="s">
        <v>37</v>
      </c>
      <c r="C22" s="72">
        <v>664</v>
      </c>
      <c r="D22" s="76" t="s">
        <v>38</v>
      </c>
      <c r="E22" s="82" t="s">
        <v>2</v>
      </c>
      <c r="F22" s="85">
        <v>13.6</v>
      </c>
      <c r="G22" s="88">
        <v>73.144</v>
      </c>
      <c r="H22" s="94">
        <v>68.5</v>
      </c>
      <c r="I22" s="95">
        <v>12.3</v>
      </c>
      <c r="J22" s="96">
        <v>0.43</v>
      </c>
      <c r="K22" s="97">
        <v>1.7</v>
      </c>
      <c r="L22" s="79" t="s">
        <v>9</v>
      </c>
      <c r="M22" s="73">
        <v>4</v>
      </c>
      <c r="N22" s="95">
        <v>4.2</v>
      </c>
      <c r="O22" s="104">
        <v>66</v>
      </c>
      <c r="P22" s="94">
        <v>6.2</v>
      </c>
      <c r="Q22" s="95">
        <v>76.2</v>
      </c>
      <c r="R22" s="73">
        <v>1105</v>
      </c>
      <c r="S22" s="82">
        <v>7</v>
      </c>
      <c r="T22" s="108"/>
    </row>
    <row r="23" spans="1:20" ht="15">
      <c r="A23" s="79">
        <v>19</v>
      </c>
      <c r="B23" s="76" t="s">
        <v>37</v>
      </c>
      <c r="C23" s="72">
        <v>718</v>
      </c>
      <c r="D23" s="76" t="s">
        <v>39</v>
      </c>
      <c r="E23" s="82" t="s">
        <v>2</v>
      </c>
      <c r="F23" s="85">
        <v>14.6</v>
      </c>
      <c r="G23" s="88">
        <v>56.03</v>
      </c>
      <c r="H23" s="94">
        <v>71.7</v>
      </c>
      <c r="I23" s="95">
        <v>13.1</v>
      </c>
      <c r="J23" s="96">
        <v>0.41</v>
      </c>
      <c r="K23" s="97">
        <v>1.64</v>
      </c>
      <c r="L23" s="79" t="s">
        <v>9</v>
      </c>
      <c r="M23" s="73">
        <v>3</v>
      </c>
      <c r="N23" s="95">
        <v>3.4</v>
      </c>
      <c r="O23" s="104">
        <v>67.1</v>
      </c>
      <c r="P23" s="94">
        <v>5</v>
      </c>
      <c r="Q23" s="95">
        <v>76.8</v>
      </c>
      <c r="R23" s="73">
        <v>1070</v>
      </c>
      <c r="S23" s="82">
        <v>8</v>
      </c>
      <c r="T23" s="108"/>
    </row>
    <row r="24" spans="1:20" ht="15">
      <c r="A24" s="79">
        <v>20</v>
      </c>
      <c r="B24" s="76" t="s">
        <v>37</v>
      </c>
      <c r="C24" s="72">
        <v>735</v>
      </c>
      <c r="D24" s="76" t="s">
        <v>40</v>
      </c>
      <c r="E24" s="82" t="s">
        <v>2</v>
      </c>
      <c r="F24" s="85">
        <v>14</v>
      </c>
      <c r="G24" s="88">
        <v>60.886</v>
      </c>
      <c r="H24" s="94">
        <v>68.9</v>
      </c>
      <c r="I24" s="95">
        <v>12.5</v>
      </c>
      <c r="J24" s="96">
        <v>0.43</v>
      </c>
      <c r="K24" s="97">
        <v>1.58</v>
      </c>
      <c r="L24" s="79" t="s">
        <v>3</v>
      </c>
      <c r="M24" s="73">
        <v>3</v>
      </c>
      <c r="N24" s="95">
        <v>2.4</v>
      </c>
      <c r="O24" s="104">
        <v>65.7</v>
      </c>
      <c r="P24" s="94">
        <v>2.3</v>
      </c>
      <c r="Q24" s="95">
        <v>74.4</v>
      </c>
      <c r="R24" s="73">
        <v>990</v>
      </c>
      <c r="S24" s="82">
        <v>7</v>
      </c>
      <c r="T24" s="108"/>
    </row>
    <row r="25" spans="1:20" ht="15">
      <c r="A25" s="79">
        <v>21</v>
      </c>
      <c r="B25" s="76" t="s">
        <v>37</v>
      </c>
      <c r="C25" s="72">
        <v>744</v>
      </c>
      <c r="D25" s="76" t="s">
        <v>41</v>
      </c>
      <c r="E25" s="82" t="s">
        <v>2</v>
      </c>
      <c r="F25" s="85">
        <v>13.8</v>
      </c>
      <c r="G25" s="88">
        <v>71.69</v>
      </c>
      <c r="H25" s="94">
        <v>65</v>
      </c>
      <c r="I25" s="95">
        <v>12.2</v>
      </c>
      <c r="J25" s="96">
        <v>0.44</v>
      </c>
      <c r="K25" s="97">
        <v>1.7</v>
      </c>
      <c r="L25" s="79" t="s">
        <v>9</v>
      </c>
      <c r="M25" s="73">
        <v>5</v>
      </c>
      <c r="N25" s="95">
        <v>5.8</v>
      </c>
      <c r="O25" s="104">
        <v>66.4</v>
      </c>
      <c r="P25" s="94">
        <v>7.8</v>
      </c>
      <c r="Q25" s="95">
        <v>76.6</v>
      </c>
      <c r="R25" s="73">
        <v>1110</v>
      </c>
      <c r="S25" s="82">
        <v>8</v>
      </c>
      <c r="T25" s="108"/>
    </row>
    <row r="26" spans="1:20" ht="15">
      <c r="A26" s="79">
        <v>22</v>
      </c>
      <c r="B26" s="76" t="s">
        <v>37</v>
      </c>
      <c r="C26" s="72">
        <v>745</v>
      </c>
      <c r="D26" s="76" t="s">
        <v>41</v>
      </c>
      <c r="E26" s="82" t="s">
        <v>2</v>
      </c>
      <c r="F26" s="85">
        <v>14.5</v>
      </c>
      <c r="G26" s="88">
        <v>73.412</v>
      </c>
      <c r="H26" s="94">
        <v>65.9</v>
      </c>
      <c r="I26" s="95">
        <v>13.1</v>
      </c>
      <c r="J26" s="96">
        <v>0.44</v>
      </c>
      <c r="K26" s="97">
        <v>1.67</v>
      </c>
      <c r="L26" s="79" t="s">
        <v>9</v>
      </c>
      <c r="M26" s="73">
        <v>5</v>
      </c>
      <c r="N26" s="95">
        <v>5.3</v>
      </c>
      <c r="O26" s="104">
        <v>67.3</v>
      </c>
      <c r="P26" s="94">
        <v>7</v>
      </c>
      <c r="Q26" s="95">
        <v>77.5</v>
      </c>
      <c r="R26" s="73">
        <v>1175</v>
      </c>
      <c r="S26" s="82">
        <v>8</v>
      </c>
      <c r="T26" s="108"/>
    </row>
    <row r="27" spans="1:20" ht="15">
      <c r="A27" s="79">
        <v>23</v>
      </c>
      <c r="B27" s="76" t="s">
        <v>37</v>
      </c>
      <c r="C27" s="72">
        <v>746</v>
      </c>
      <c r="D27" s="76" t="s">
        <v>41</v>
      </c>
      <c r="E27" s="82" t="s">
        <v>2</v>
      </c>
      <c r="F27" s="85">
        <v>15.5</v>
      </c>
      <c r="G27" s="88">
        <v>64.216</v>
      </c>
      <c r="H27" s="94">
        <v>67.7</v>
      </c>
      <c r="I27" s="95">
        <v>13.8</v>
      </c>
      <c r="J27" s="96">
        <v>0.43</v>
      </c>
      <c r="K27" s="97">
        <v>1.68</v>
      </c>
      <c r="L27" s="79" t="s">
        <v>9</v>
      </c>
      <c r="M27" s="73">
        <v>5</v>
      </c>
      <c r="N27" s="95">
        <v>6.3</v>
      </c>
      <c r="O27" s="104">
        <v>70.1</v>
      </c>
      <c r="P27" s="94">
        <v>10.6</v>
      </c>
      <c r="Q27" s="95">
        <v>80.8</v>
      </c>
      <c r="R27" s="73">
        <v>1225</v>
      </c>
      <c r="S27" s="82">
        <v>8</v>
      </c>
      <c r="T27" s="108"/>
    </row>
    <row r="28" spans="1:20" ht="15">
      <c r="A28" s="79">
        <v>24</v>
      </c>
      <c r="B28" s="76" t="s">
        <v>37</v>
      </c>
      <c r="C28" s="72">
        <v>747</v>
      </c>
      <c r="D28" s="76" t="s">
        <v>41</v>
      </c>
      <c r="E28" s="82" t="s">
        <v>2</v>
      </c>
      <c r="F28" s="85">
        <v>14.5</v>
      </c>
      <c r="G28" s="88">
        <v>67.585</v>
      </c>
      <c r="H28" s="94">
        <v>67.9</v>
      </c>
      <c r="I28" s="95">
        <v>13.4</v>
      </c>
      <c r="J28" s="96">
        <v>0.4</v>
      </c>
      <c r="K28" s="97">
        <v>1.62</v>
      </c>
      <c r="L28" s="79" t="s">
        <v>3</v>
      </c>
      <c r="M28" s="73">
        <v>4</v>
      </c>
      <c r="N28" s="95">
        <v>7.6</v>
      </c>
      <c r="O28" s="104">
        <v>67.9</v>
      </c>
      <c r="P28" s="94">
        <v>10.8</v>
      </c>
      <c r="Q28" s="95">
        <v>79.6</v>
      </c>
      <c r="R28" s="73">
        <v>1195</v>
      </c>
      <c r="S28" s="82">
        <v>8</v>
      </c>
      <c r="T28" s="108"/>
    </row>
    <row r="29" spans="1:20" ht="15">
      <c r="A29" s="79">
        <v>25</v>
      </c>
      <c r="B29" s="76" t="s">
        <v>37</v>
      </c>
      <c r="C29" s="72">
        <v>414</v>
      </c>
      <c r="D29" s="76" t="s">
        <v>42</v>
      </c>
      <c r="E29" s="82" t="s">
        <v>2</v>
      </c>
      <c r="F29" s="85">
        <v>13.9</v>
      </c>
      <c r="G29" s="88">
        <v>66.479</v>
      </c>
      <c r="H29" s="94">
        <v>68.4</v>
      </c>
      <c r="I29" s="95">
        <v>12.7</v>
      </c>
      <c r="J29" s="96">
        <v>0.41</v>
      </c>
      <c r="K29" s="97">
        <v>1.53</v>
      </c>
      <c r="L29" s="79" t="s">
        <v>3</v>
      </c>
      <c r="M29" s="73">
        <v>3</v>
      </c>
      <c r="N29" s="95">
        <v>4.9</v>
      </c>
      <c r="O29" s="104">
        <v>65.7</v>
      </c>
      <c r="P29" s="94">
        <v>5.4</v>
      </c>
      <c r="Q29" s="95">
        <v>75.4</v>
      </c>
      <c r="R29" s="73">
        <v>1065</v>
      </c>
      <c r="S29" s="82">
        <v>7</v>
      </c>
      <c r="T29" s="108"/>
    </row>
    <row r="30" spans="1:20" ht="15">
      <c r="A30" s="79">
        <v>26</v>
      </c>
      <c r="B30" s="76" t="s">
        <v>37</v>
      </c>
      <c r="C30" s="72">
        <v>750</v>
      </c>
      <c r="D30" s="76" t="s">
        <v>43</v>
      </c>
      <c r="E30" s="82" t="s">
        <v>2</v>
      </c>
      <c r="F30" s="85">
        <v>13.7</v>
      </c>
      <c r="G30" s="88">
        <v>67.566</v>
      </c>
      <c r="H30" s="94">
        <v>68.3</v>
      </c>
      <c r="I30" s="95">
        <v>12.3</v>
      </c>
      <c r="J30" s="96">
        <v>0.46</v>
      </c>
      <c r="K30" s="97">
        <v>1.65</v>
      </c>
      <c r="L30" s="79" t="s">
        <v>9</v>
      </c>
      <c r="M30" s="73">
        <v>5</v>
      </c>
      <c r="N30" s="95">
        <v>6.5</v>
      </c>
      <c r="O30" s="104">
        <v>64.9</v>
      </c>
      <c r="P30" s="94">
        <v>10.4</v>
      </c>
      <c r="Q30" s="95">
        <v>76.1</v>
      </c>
      <c r="R30" s="73">
        <v>1135</v>
      </c>
      <c r="S30" s="82">
        <v>8</v>
      </c>
      <c r="T30" s="108"/>
    </row>
    <row r="31" spans="1:20" ht="15">
      <c r="A31" s="79">
        <v>27</v>
      </c>
      <c r="B31" s="76" t="s">
        <v>37</v>
      </c>
      <c r="C31" s="72">
        <v>751</v>
      </c>
      <c r="D31" s="76" t="s">
        <v>44</v>
      </c>
      <c r="E31" s="82" t="s">
        <v>2</v>
      </c>
      <c r="F31" s="85">
        <v>14.4</v>
      </c>
      <c r="G31" s="88">
        <v>68.328</v>
      </c>
      <c r="H31" s="94">
        <v>67.6</v>
      </c>
      <c r="I31" s="95">
        <v>13.4</v>
      </c>
      <c r="J31" s="96">
        <v>0.43</v>
      </c>
      <c r="K31" s="97">
        <v>1.67</v>
      </c>
      <c r="L31" s="79" t="s">
        <v>9</v>
      </c>
      <c r="M31" s="73">
        <v>3</v>
      </c>
      <c r="N31" s="95">
        <v>2.7</v>
      </c>
      <c r="O31" s="104">
        <v>66.8</v>
      </c>
      <c r="P31" s="94">
        <v>3</v>
      </c>
      <c r="Q31" s="95">
        <v>75.5</v>
      </c>
      <c r="R31" s="73">
        <v>1080</v>
      </c>
      <c r="S31" s="82">
        <v>8</v>
      </c>
      <c r="T31" s="108"/>
    </row>
    <row r="32" spans="1:20" ht="15">
      <c r="A32" s="79">
        <v>28</v>
      </c>
      <c r="B32" s="76" t="s">
        <v>37</v>
      </c>
      <c r="C32" s="72">
        <v>755</v>
      </c>
      <c r="D32" s="76" t="s">
        <v>44</v>
      </c>
      <c r="E32" s="82" t="s">
        <v>2</v>
      </c>
      <c r="F32" s="85">
        <v>14.9</v>
      </c>
      <c r="G32" s="88">
        <v>66.62</v>
      </c>
      <c r="H32" s="94">
        <v>68</v>
      </c>
      <c r="I32" s="95">
        <v>13.6</v>
      </c>
      <c r="J32" s="96">
        <v>0.42</v>
      </c>
      <c r="K32" s="97">
        <v>1.67</v>
      </c>
      <c r="L32" s="79" t="s">
        <v>9</v>
      </c>
      <c r="M32" s="73">
        <v>5</v>
      </c>
      <c r="N32" s="95">
        <v>4.3</v>
      </c>
      <c r="O32" s="104">
        <v>68</v>
      </c>
      <c r="P32" s="94">
        <v>6.9</v>
      </c>
      <c r="Q32" s="95">
        <v>77.7</v>
      </c>
      <c r="R32" s="73">
        <v>1220</v>
      </c>
      <c r="S32" s="82">
        <v>8</v>
      </c>
      <c r="T32" s="108"/>
    </row>
    <row r="33" spans="1:20" ht="15">
      <c r="A33" s="79">
        <v>29</v>
      </c>
      <c r="B33" s="76" t="s">
        <v>37</v>
      </c>
      <c r="C33" s="72">
        <v>801</v>
      </c>
      <c r="D33" s="76" t="s">
        <v>45</v>
      </c>
      <c r="E33" s="82" t="s">
        <v>2</v>
      </c>
      <c r="F33" s="85">
        <v>13.1</v>
      </c>
      <c r="G33" s="88">
        <v>69.653</v>
      </c>
      <c r="H33" s="94">
        <v>69.1</v>
      </c>
      <c r="I33" s="95">
        <v>11.8</v>
      </c>
      <c r="J33" s="96">
        <v>0.41</v>
      </c>
      <c r="K33" s="97">
        <v>1.61</v>
      </c>
      <c r="L33" s="79" t="s">
        <v>3</v>
      </c>
      <c r="M33" s="73">
        <v>3</v>
      </c>
      <c r="N33" s="95">
        <v>4.2</v>
      </c>
      <c r="O33" s="104">
        <v>64.8</v>
      </c>
      <c r="P33" s="94">
        <v>5.1</v>
      </c>
      <c r="Q33" s="95">
        <v>74.5</v>
      </c>
      <c r="R33" s="73">
        <v>1070</v>
      </c>
      <c r="S33" s="82">
        <v>7</v>
      </c>
      <c r="T33" s="108"/>
    </row>
    <row r="34" spans="1:20" ht="15">
      <c r="A34" s="79">
        <v>30</v>
      </c>
      <c r="B34" s="76" t="s">
        <v>37</v>
      </c>
      <c r="C34" s="72">
        <v>802</v>
      </c>
      <c r="D34" s="76" t="s">
        <v>46</v>
      </c>
      <c r="E34" s="82" t="s">
        <v>2</v>
      </c>
      <c r="F34" s="85">
        <v>13.6</v>
      </c>
      <c r="G34" s="88">
        <v>72.204</v>
      </c>
      <c r="H34" s="94">
        <v>65.9</v>
      </c>
      <c r="I34" s="95">
        <v>12.1</v>
      </c>
      <c r="J34" s="96">
        <v>0.42</v>
      </c>
      <c r="K34" s="97">
        <v>1.74</v>
      </c>
      <c r="L34" s="79" t="s">
        <v>9</v>
      </c>
      <c r="M34" s="73">
        <v>4</v>
      </c>
      <c r="N34" s="95">
        <v>5.8</v>
      </c>
      <c r="O34" s="104">
        <v>67.8</v>
      </c>
      <c r="P34" s="94">
        <v>7.8</v>
      </c>
      <c r="Q34" s="95">
        <v>77.5</v>
      </c>
      <c r="R34" s="73">
        <v>1120</v>
      </c>
      <c r="S34" s="82">
        <v>8</v>
      </c>
      <c r="T34" s="108"/>
    </row>
    <row r="35" spans="1:20" ht="15">
      <c r="A35" s="79">
        <v>31</v>
      </c>
      <c r="B35" s="76" t="s">
        <v>37</v>
      </c>
      <c r="C35" s="72">
        <v>807</v>
      </c>
      <c r="D35" s="76" t="s">
        <v>47</v>
      </c>
      <c r="E35" s="82" t="s">
        <v>2</v>
      </c>
      <c r="F35" s="85">
        <v>16.1</v>
      </c>
      <c r="G35" s="88">
        <v>75.557</v>
      </c>
      <c r="H35" s="94">
        <v>68.2</v>
      </c>
      <c r="I35" s="95">
        <v>13.9</v>
      </c>
      <c r="J35" s="96">
        <v>0.42</v>
      </c>
      <c r="K35" s="97">
        <v>1.74</v>
      </c>
      <c r="L35" s="79" t="s">
        <v>9</v>
      </c>
      <c r="M35" s="73">
        <v>5</v>
      </c>
      <c r="N35" s="95">
        <v>9.9</v>
      </c>
      <c r="O35" s="104">
        <v>71.4</v>
      </c>
      <c r="P35" s="94">
        <v>14.6</v>
      </c>
      <c r="Q35" s="95">
        <v>82.6</v>
      </c>
      <c r="R35" s="73">
        <v>1300</v>
      </c>
      <c r="S35" s="82">
        <v>8</v>
      </c>
      <c r="T35" s="108"/>
    </row>
    <row r="36" spans="1:20" ht="15">
      <c r="A36" s="79">
        <v>32</v>
      </c>
      <c r="B36" s="76" t="s">
        <v>37</v>
      </c>
      <c r="C36" s="72">
        <v>808</v>
      </c>
      <c r="D36" s="76" t="s">
        <v>47</v>
      </c>
      <c r="E36" s="82" t="s">
        <v>2</v>
      </c>
      <c r="F36" s="85">
        <v>13.8</v>
      </c>
      <c r="G36" s="88">
        <v>73.645</v>
      </c>
      <c r="H36" s="94">
        <v>68.9</v>
      </c>
      <c r="I36" s="95">
        <v>12.5</v>
      </c>
      <c r="J36" s="96">
        <v>0.4</v>
      </c>
      <c r="K36" s="97">
        <v>1.71</v>
      </c>
      <c r="L36" s="79" t="s">
        <v>9</v>
      </c>
      <c r="M36" s="73">
        <v>5</v>
      </c>
      <c r="N36" s="95">
        <v>6.8</v>
      </c>
      <c r="O36" s="104">
        <v>67.2</v>
      </c>
      <c r="P36" s="94">
        <v>12.6</v>
      </c>
      <c r="Q36" s="95">
        <v>76.9</v>
      </c>
      <c r="R36" s="73">
        <v>1260</v>
      </c>
      <c r="S36" s="82">
        <v>8</v>
      </c>
      <c r="T36" s="108"/>
    </row>
    <row r="37" spans="1:20" ht="15">
      <c r="A37" s="79">
        <v>33</v>
      </c>
      <c r="B37" s="76" t="s">
        <v>37</v>
      </c>
      <c r="C37" s="72">
        <v>813</v>
      </c>
      <c r="D37" s="76" t="s">
        <v>48</v>
      </c>
      <c r="E37" s="82" t="s">
        <v>2</v>
      </c>
      <c r="F37" s="85">
        <v>13.8</v>
      </c>
      <c r="G37" s="88">
        <v>66.905</v>
      </c>
      <c r="H37" s="94">
        <v>69.5</v>
      </c>
      <c r="I37" s="95">
        <v>12.3</v>
      </c>
      <c r="J37" s="96">
        <v>0.42</v>
      </c>
      <c r="K37" s="97">
        <v>1.69</v>
      </c>
      <c r="L37" s="79" t="s">
        <v>3</v>
      </c>
      <c r="M37" s="73">
        <v>4</v>
      </c>
      <c r="N37" s="95">
        <v>3.8</v>
      </c>
      <c r="O37" s="104">
        <v>64.1</v>
      </c>
      <c r="P37" s="94">
        <v>4.9</v>
      </c>
      <c r="Q37" s="95">
        <v>73.8</v>
      </c>
      <c r="R37" s="73">
        <v>1140</v>
      </c>
      <c r="S37" s="82">
        <v>7</v>
      </c>
      <c r="T37" s="108"/>
    </row>
    <row r="38" spans="1:20" ht="15">
      <c r="A38" s="79">
        <v>34</v>
      </c>
      <c r="B38" s="76" t="s">
        <v>37</v>
      </c>
      <c r="C38" s="72">
        <v>814</v>
      </c>
      <c r="D38" s="76" t="s">
        <v>48</v>
      </c>
      <c r="E38" s="82" t="s">
        <v>2</v>
      </c>
      <c r="F38" s="85">
        <v>14.5</v>
      </c>
      <c r="G38" s="88">
        <v>74.33</v>
      </c>
      <c r="H38" s="94">
        <v>69</v>
      </c>
      <c r="I38" s="95">
        <v>12.8</v>
      </c>
      <c r="J38" s="96">
        <v>0.44</v>
      </c>
      <c r="K38" s="97">
        <v>1.73</v>
      </c>
      <c r="L38" s="79" t="s">
        <v>9</v>
      </c>
      <c r="M38" s="73">
        <v>4</v>
      </c>
      <c r="N38" s="95">
        <v>3.4</v>
      </c>
      <c r="O38" s="104">
        <v>65.3</v>
      </c>
      <c r="P38" s="94">
        <v>4</v>
      </c>
      <c r="Q38" s="95">
        <v>75</v>
      </c>
      <c r="R38" s="73">
        <v>1035</v>
      </c>
      <c r="S38" s="82">
        <v>8</v>
      </c>
      <c r="T38" s="108"/>
    </row>
    <row r="39" spans="1:20" ht="15">
      <c r="A39" s="79">
        <v>35</v>
      </c>
      <c r="B39" s="76" t="s">
        <v>37</v>
      </c>
      <c r="C39" s="72">
        <v>815</v>
      </c>
      <c r="D39" s="76" t="s">
        <v>48</v>
      </c>
      <c r="E39" s="82" t="s">
        <v>2</v>
      </c>
      <c r="F39" s="85">
        <v>15.3</v>
      </c>
      <c r="G39" s="88">
        <v>59.587</v>
      </c>
      <c r="H39" s="94">
        <v>69.4</v>
      </c>
      <c r="I39" s="95">
        <v>13.9</v>
      </c>
      <c r="J39" s="96">
        <v>0.42</v>
      </c>
      <c r="K39" s="97">
        <v>1.73</v>
      </c>
      <c r="L39" s="79" t="s">
        <v>9</v>
      </c>
      <c r="M39" s="73">
        <v>4</v>
      </c>
      <c r="N39" s="95">
        <v>4.4</v>
      </c>
      <c r="O39" s="104">
        <v>69.4</v>
      </c>
      <c r="P39" s="94">
        <v>6.8</v>
      </c>
      <c r="Q39" s="95">
        <v>79.6</v>
      </c>
      <c r="R39" s="73">
        <v>1030</v>
      </c>
      <c r="S39" s="82">
        <v>7</v>
      </c>
      <c r="T39" s="108"/>
    </row>
    <row r="40" spans="1:20" ht="15">
      <c r="A40" s="79">
        <v>36</v>
      </c>
      <c r="B40" s="76" t="s">
        <v>37</v>
      </c>
      <c r="C40" s="72">
        <v>816</v>
      </c>
      <c r="D40" s="76" t="s">
        <v>49</v>
      </c>
      <c r="E40" s="82" t="s">
        <v>2</v>
      </c>
      <c r="F40" s="85">
        <v>12.9</v>
      </c>
      <c r="G40" s="88">
        <v>60.177</v>
      </c>
      <c r="H40" s="94">
        <v>67</v>
      </c>
      <c r="I40" s="95">
        <v>11.8</v>
      </c>
      <c r="J40" s="96">
        <v>0.42</v>
      </c>
      <c r="K40" s="97">
        <v>1.77</v>
      </c>
      <c r="L40" s="79" t="s">
        <v>9</v>
      </c>
      <c r="M40" s="73">
        <v>3</v>
      </c>
      <c r="N40" s="95">
        <v>3.4</v>
      </c>
      <c r="O40" s="104">
        <v>63.8</v>
      </c>
      <c r="P40" s="94">
        <v>3.3</v>
      </c>
      <c r="Q40" s="95">
        <v>73.5</v>
      </c>
      <c r="R40" s="73">
        <v>975</v>
      </c>
      <c r="S40" s="82">
        <v>2</v>
      </c>
      <c r="T40" s="108"/>
    </row>
    <row r="41" spans="1:20" ht="15">
      <c r="A41" s="79">
        <v>37</v>
      </c>
      <c r="B41" s="76" t="s">
        <v>37</v>
      </c>
      <c r="C41" s="72">
        <v>824</v>
      </c>
      <c r="D41" s="76" t="s">
        <v>50</v>
      </c>
      <c r="E41" s="82" t="s">
        <v>2</v>
      </c>
      <c r="F41" s="85">
        <v>14.9</v>
      </c>
      <c r="G41" s="88">
        <v>62.633</v>
      </c>
      <c r="H41" s="94">
        <v>70</v>
      </c>
      <c r="I41" s="95">
        <v>13.3</v>
      </c>
      <c r="J41" s="96">
        <v>0.41</v>
      </c>
      <c r="K41" s="97">
        <v>1.64</v>
      </c>
      <c r="L41" s="79" t="s">
        <v>3</v>
      </c>
      <c r="M41" s="73">
        <v>2</v>
      </c>
      <c r="N41" s="95">
        <v>3.2</v>
      </c>
      <c r="O41" s="104">
        <v>69.8</v>
      </c>
      <c r="P41" s="94">
        <v>3.8</v>
      </c>
      <c r="Q41" s="95">
        <v>78</v>
      </c>
      <c r="R41" s="73">
        <v>1050</v>
      </c>
      <c r="S41" s="82">
        <v>6</v>
      </c>
      <c r="T41" s="108"/>
    </row>
    <row r="42" spans="1:20" ht="15">
      <c r="A42" s="79">
        <v>38</v>
      </c>
      <c r="B42" s="76" t="s">
        <v>37</v>
      </c>
      <c r="C42" s="72">
        <v>826</v>
      </c>
      <c r="D42" s="76" t="s">
        <v>51</v>
      </c>
      <c r="E42" s="82" t="s">
        <v>2</v>
      </c>
      <c r="F42" s="85">
        <v>14.4</v>
      </c>
      <c r="G42" s="88">
        <v>69.808</v>
      </c>
      <c r="H42" s="94">
        <v>66.1</v>
      </c>
      <c r="I42" s="95">
        <v>13</v>
      </c>
      <c r="J42" s="96">
        <v>0.44</v>
      </c>
      <c r="K42" s="97">
        <v>1.66</v>
      </c>
      <c r="L42" s="79" t="s">
        <v>9</v>
      </c>
      <c r="M42" s="73">
        <v>4</v>
      </c>
      <c r="N42" s="95">
        <v>4.6</v>
      </c>
      <c r="O42" s="104">
        <v>69.6</v>
      </c>
      <c r="P42" s="94">
        <v>6.4</v>
      </c>
      <c r="Q42" s="95">
        <v>79.8</v>
      </c>
      <c r="R42" s="73">
        <v>1055</v>
      </c>
      <c r="S42" s="82">
        <v>8</v>
      </c>
      <c r="T42" s="108"/>
    </row>
    <row r="43" spans="1:20" ht="15">
      <c r="A43" s="79">
        <v>39</v>
      </c>
      <c r="B43" s="76" t="s">
        <v>37</v>
      </c>
      <c r="C43" s="72">
        <v>827</v>
      </c>
      <c r="D43" s="76" t="s">
        <v>51</v>
      </c>
      <c r="E43" s="82" t="s">
        <v>2</v>
      </c>
      <c r="F43" s="85">
        <v>14.1</v>
      </c>
      <c r="G43" s="88">
        <v>67.417</v>
      </c>
      <c r="H43" s="94">
        <v>68.5</v>
      </c>
      <c r="I43" s="95">
        <v>12.8</v>
      </c>
      <c r="J43" s="96">
        <v>0.43</v>
      </c>
      <c r="K43" s="97">
        <v>1.61</v>
      </c>
      <c r="L43" s="79" t="s">
        <v>9</v>
      </c>
      <c r="M43" s="73">
        <v>4</v>
      </c>
      <c r="N43" s="95">
        <v>4.3</v>
      </c>
      <c r="O43" s="104">
        <v>68.9</v>
      </c>
      <c r="P43" s="94">
        <v>5.1</v>
      </c>
      <c r="Q43" s="95">
        <v>76.6</v>
      </c>
      <c r="R43" s="73">
        <v>1015</v>
      </c>
      <c r="S43" s="82">
        <v>7</v>
      </c>
      <c r="T43" s="108"/>
    </row>
    <row r="44" spans="1:20" ht="15">
      <c r="A44" s="79">
        <v>40</v>
      </c>
      <c r="B44" s="76" t="s">
        <v>37</v>
      </c>
      <c r="C44" s="72">
        <v>829</v>
      </c>
      <c r="D44" s="76" t="s">
        <v>51</v>
      </c>
      <c r="E44" s="82" t="s">
        <v>2</v>
      </c>
      <c r="F44" s="85">
        <v>14.9</v>
      </c>
      <c r="G44" s="88">
        <v>69.627</v>
      </c>
      <c r="H44" s="94">
        <v>68.1</v>
      </c>
      <c r="I44" s="95">
        <v>13.1</v>
      </c>
      <c r="J44" s="96">
        <v>0.42</v>
      </c>
      <c r="K44" s="97">
        <v>1.67</v>
      </c>
      <c r="L44" s="79" t="s">
        <v>9</v>
      </c>
      <c r="M44" s="73">
        <v>4</v>
      </c>
      <c r="N44" s="95">
        <v>4.5</v>
      </c>
      <c r="O44" s="104">
        <v>69.1</v>
      </c>
      <c r="P44" s="94">
        <v>5.8</v>
      </c>
      <c r="Q44" s="95">
        <v>77.8</v>
      </c>
      <c r="R44" s="73">
        <v>1030</v>
      </c>
      <c r="S44" s="82">
        <v>8</v>
      </c>
      <c r="T44" s="108"/>
    </row>
    <row r="45" spans="1:20" ht="15">
      <c r="A45" s="79">
        <v>41</v>
      </c>
      <c r="B45" s="76" t="s">
        <v>37</v>
      </c>
      <c r="C45" s="72">
        <v>830</v>
      </c>
      <c r="D45" s="76" t="s">
        <v>51</v>
      </c>
      <c r="E45" s="82" t="s">
        <v>2</v>
      </c>
      <c r="F45" s="85">
        <v>14.1</v>
      </c>
      <c r="G45" s="88">
        <v>64.204</v>
      </c>
      <c r="H45" s="94">
        <v>69.2</v>
      </c>
      <c r="I45" s="95">
        <v>12.7</v>
      </c>
      <c r="J45" s="96">
        <v>0.43</v>
      </c>
      <c r="K45" s="97">
        <v>1.69</v>
      </c>
      <c r="L45" s="79" t="s">
        <v>9</v>
      </c>
      <c r="M45" s="73">
        <v>2</v>
      </c>
      <c r="N45" s="95">
        <v>2.8</v>
      </c>
      <c r="O45" s="104">
        <v>63.7</v>
      </c>
      <c r="P45" s="94">
        <v>2.1</v>
      </c>
      <c r="Q45" s="95">
        <v>71.9</v>
      </c>
      <c r="R45" s="73">
        <v>935</v>
      </c>
      <c r="S45" s="82">
        <v>5</v>
      </c>
      <c r="T45" s="108"/>
    </row>
    <row r="46" spans="1:20" ht="15">
      <c r="A46" s="79">
        <v>42</v>
      </c>
      <c r="B46" s="76" t="s">
        <v>37</v>
      </c>
      <c r="C46" s="72">
        <v>832</v>
      </c>
      <c r="D46" s="76" t="s">
        <v>51</v>
      </c>
      <c r="E46" s="82" t="s">
        <v>2</v>
      </c>
      <c r="F46" s="85">
        <v>13.7</v>
      </c>
      <c r="G46" s="88">
        <v>65.574</v>
      </c>
      <c r="H46" s="94">
        <v>68.2</v>
      </c>
      <c r="I46" s="95">
        <v>12.3</v>
      </c>
      <c r="J46" s="96">
        <v>0.42</v>
      </c>
      <c r="K46" s="97">
        <v>1.62</v>
      </c>
      <c r="L46" s="79" t="s">
        <v>3</v>
      </c>
      <c r="M46" s="73">
        <v>5</v>
      </c>
      <c r="N46" s="95">
        <v>4.8</v>
      </c>
      <c r="O46" s="104">
        <v>67.1</v>
      </c>
      <c r="P46" s="94">
        <v>5.9</v>
      </c>
      <c r="Q46" s="95">
        <v>76.8</v>
      </c>
      <c r="R46" s="73">
        <v>1060</v>
      </c>
      <c r="S46" s="82">
        <v>8</v>
      </c>
      <c r="T46" s="108"/>
    </row>
    <row r="47" spans="1:20" ht="15">
      <c r="A47" s="79">
        <v>43</v>
      </c>
      <c r="B47" s="76" t="s">
        <v>37</v>
      </c>
      <c r="C47" s="72">
        <v>847</v>
      </c>
      <c r="D47" s="76" t="s">
        <v>52</v>
      </c>
      <c r="E47" s="82" t="s">
        <v>2</v>
      </c>
      <c r="F47" s="85">
        <v>15</v>
      </c>
      <c r="G47" s="88">
        <v>67.571</v>
      </c>
      <c r="H47" s="94">
        <v>71.9</v>
      </c>
      <c r="I47" s="95">
        <v>13.7</v>
      </c>
      <c r="J47" s="96">
        <v>0.4</v>
      </c>
      <c r="K47" s="97">
        <v>1.73</v>
      </c>
      <c r="L47" s="79" t="s">
        <v>9</v>
      </c>
      <c r="M47" s="73">
        <v>2</v>
      </c>
      <c r="N47" s="95">
        <v>3.5</v>
      </c>
      <c r="O47" s="104">
        <v>69</v>
      </c>
      <c r="P47" s="94">
        <v>5.4</v>
      </c>
      <c r="Q47" s="95">
        <v>77.7</v>
      </c>
      <c r="R47" s="73">
        <v>1115</v>
      </c>
      <c r="S47" s="82">
        <v>5</v>
      </c>
      <c r="T47" s="108"/>
    </row>
    <row r="48" spans="1:20" ht="15">
      <c r="A48" s="79">
        <v>44</v>
      </c>
      <c r="B48" s="76" t="s">
        <v>37</v>
      </c>
      <c r="C48" s="72">
        <v>849</v>
      </c>
      <c r="D48" s="76" t="s">
        <v>53</v>
      </c>
      <c r="E48" s="82" t="s">
        <v>2</v>
      </c>
      <c r="F48" s="85">
        <v>14.7</v>
      </c>
      <c r="G48" s="88">
        <v>69.473</v>
      </c>
      <c r="H48" s="94">
        <v>70.4</v>
      </c>
      <c r="I48" s="95">
        <v>13.4</v>
      </c>
      <c r="J48" s="96">
        <v>0.43</v>
      </c>
      <c r="K48" s="97">
        <v>1.71</v>
      </c>
      <c r="L48" s="79" t="s">
        <v>3</v>
      </c>
      <c r="M48" s="73">
        <v>3</v>
      </c>
      <c r="N48" s="95">
        <v>3.5</v>
      </c>
      <c r="O48" s="104">
        <v>68.6</v>
      </c>
      <c r="P48" s="94">
        <v>3.8</v>
      </c>
      <c r="Q48" s="95">
        <v>76.8</v>
      </c>
      <c r="R48" s="73">
        <v>975</v>
      </c>
      <c r="S48" s="82">
        <v>5</v>
      </c>
      <c r="T48" s="108"/>
    </row>
    <row r="49" spans="1:20" ht="15">
      <c r="A49" s="79">
        <v>45</v>
      </c>
      <c r="B49" s="76" t="s">
        <v>37</v>
      </c>
      <c r="C49" s="72">
        <v>852</v>
      </c>
      <c r="D49" s="76" t="s">
        <v>53</v>
      </c>
      <c r="E49" s="82" t="s">
        <v>2</v>
      </c>
      <c r="F49" s="85">
        <v>14</v>
      </c>
      <c r="G49" s="88">
        <v>72.055</v>
      </c>
      <c r="H49" s="94">
        <v>69</v>
      </c>
      <c r="I49" s="95">
        <v>13</v>
      </c>
      <c r="J49" s="96">
        <v>0.44</v>
      </c>
      <c r="K49" s="97">
        <v>1.69</v>
      </c>
      <c r="L49" s="79" t="s">
        <v>9</v>
      </c>
      <c r="M49" s="73">
        <v>3</v>
      </c>
      <c r="N49" s="95">
        <v>3.3</v>
      </c>
      <c r="O49" s="104">
        <v>68.6</v>
      </c>
      <c r="P49" s="94">
        <v>4.1</v>
      </c>
      <c r="Q49" s="95">
        <v>77.8</v>
      </c>
      <c r="R49" s="73">
        <v>1000</v>
      </c>
      <c r="S49" s="82">
        <v>8</v>
      </c>
      <c r="T49" s="108"/>
    </row>
    <row r="50" spans="1:20" ht="15">
      <c r="A50" s="79">
        <v>46</v>
      </c>
      <c r="B50" s="76" t="s">
        <v>37</v>
      </c>
      <c r="C50" s="72">
        <v>853</v>
      </c>
      <c r="D50" s="76" t="s">
        <v>54</v>
      </c>
      <c r="E50" s="82" t="s">
        <v>2</v>
      </c>
      <c r="F50" s="85">
        <v>14.4</v>
      </c>
      <c r="G50" s="88">
        <v>69.378</v>
      </c>
      <c r="H50" s="94">
        <v>68.6</v>
      </c>
      <c r="I50" s="95">
        <v>13.1</v>
      </c>
      <c r="J50" s="96">
        <v>0.44</v>
      </c>
      <c r="K50" s="97">
        <v>1.74</v>
      </c>
      <c r="L50" s="79" t="s">
        <v>3</v>
      </c>
      <c r="M50" s="73">
        <v>1</v>
      </c>
      <c r="N50" s="95">
        <v>1.8</v>
      </c>
      <c r="O50" s="104">
        <v>68</v>
      </c>
      <c r="P50" s="94">
        <v>1.7</v>
      </c>
      <c r="Q50" s="95">
        <v>70.7</v>
      </c>
      <c r="R50" s="73">
        <v>845</v>
      </c>
      <c r="S50" s="82">
        <v>2</v>
      </c>
      <c r="T50" s="108"/>
    </row>
    <row r="51" spans="1:20" ht="15">
      <c r="A51" s="79">
        <v>47</v>
      </c>
      <c r="B51" s="76" t="s">
        <v>37</v>
      </c>
      <c r="C51" s="72">
        <v>855</v>
      </c>
      <c r="D51" s="76" t="s">
        <v>54</v>
      </c>
      <c r="E51" s="82" t="s">
        <v>2</v>
      </c>
      <c r="F51" s="85">
        <v>13.4</v>
      </c>
      <c r="G51" s="88">
        <v>73.188</v>
      </c>
      <c r="H51" s="94">
        <v>68.9</v>
      </c>
      <c r="I51" s="95">
        <v>12.3</v>
      </c>
      <c r="J51" s="96">
        <v>0.44</v>
      </c>
      <c r="K51" s="97">
        <v>1.65</v>
      </c>
      <c r="L51" s="79" t="s">
        <v>3</v>
      </c>
      <c r="M51" s="73">
        <v>2</v>
      </c>
      <c r="N51" s="95">
        <v>3</v>
      </c>
      <c r="O51" s="104">
        <v>67</v>
      </c>
      <c r="P51" s="94">
        <v>3</v>
      </c>
      <c r="Q51" s="95">
        <v>74.7</v>
      </c>
      <c r="R51" s="73">
        <v>980</v>
      </c>
      <c r="S51" s="82">
        <v>7</v>
      </c>
      <c r="T51" s="108"/>
    </row>
    <row r="52" spans="1:20" ht="15">
      <c r="A52" s="79">
        <v>48</v>
      </c>
      <c r="B52" s="76" t="s">
        <v>37</v>
      </c>
      <c r="C52" s="72">
        <v>856</v>
      </c>
      <c r="D52" s="76" t="s">
        <v>54</v>
      </c>
      <c r="E52" s="82" t="s">
        <v>2</v>
      </c>
      <c r="F52" s="85">
        <v>14.5</v>
      </c>
      <c r="G52" s="88">
        <v>66.087</v>
      </c>
      <c r="H52" s="94">
        <v>67.5</v>
      </c>
      <c r="I52" s="95">
        <v>13.2</v>
      </c>
      <c r="J52" s="96">
        <v>0.42</v>
      </c>
      <c r="K52" s="97">
        <v>1.75</v>
      </c>
      <c r="L52" s="79" t="s">
        <v>3</v>
      </c>
      <c r="M52" s="73">
        <v>1</v>
      </c>
      <c r="N52" s="95">
        <v>1.9</v>
      </c>
      <c r="O52" s="104">
        <v>68.1</v>
      </c>
      <c r="P52" s="94">
        <v>1.9</v>
      </c>
      <c r="Q52" s="95">
        <v>74.8</v>
      </c>
      <c r="R52" s="73">
        <v>905</v>
      </c>
      <c r="S52" s="82">
        <v>5</v>
      </c>
      <c r="T52" s="108"/>
    </row>
    <row r="53" spans="1:20" ht="15">
      <c r="A53" s="79">
        <v>49</v>
      </c>
      <c r="B53" s="76" t="s">
        <v>37</v>
      </c>
      <c r="C53" s="72">
        <v>861</v>
      </c>
      <c r="D53" s="76" t="s">
        <v>55</v>
      </c>
      <c r="E53" s="82" t="s">
        <v>2</v>
      </c>
      <c r="F53" s="85">
        <v>13.8</v>
      </c>
      <c r="G53" s="88">
        <v>71.826</v>
      </c>
      <c r="H53" s="94">
        <v>66.2</v>
      </c>
      <c r="I53" s="95">
        <v>12.2</v>
      </c>
      <c r="J53" s="96">
        <v>0.47</v>
      </c>
      <c r="K53" s="97">
        <v>1.78</v>
      </c>
      <c r="L53" s="79" t="s">
        <v>9</v>
      </c>
      <c r="M53" s="73">
        <v>2</v>
      </c>
      <c r="N53" s="95">
        <v>1.9</v>
      </c>
      <c r="O53" s="104">
        <v>62.1</v>
      </c>
      <c r="P53" s="94">
        <v>1.8</v>
      </c>
      <c r="Q53" s="95">
        <v>70.8</v>
      </c>
      <c r="R53" s="73">
        <v>840</v>
      </c>
      <c r="S53" s="82">
        <v>2</v>
      </c>
      <c r="T53" s="108"/>
    </row>
    <row r="54" spans="1:20" ht="15">
      <c r="A54" s="79">
        <v>50</v>
      </c>
      <c r="B54" s="76" t="s">
        <v>37</v>
      </c>
      <c r="C54" s="72">
        <v>862</v>
      </c>
      <c r="D54" s="76" t="s">
        <v>56</v>
      </c>
      <c r="E54" s="82" t="s">
        <v>2</v>
      </c>
      <c r="F54" s="85">
        <v>13.6</v>
      </c>
      <c r="G54" s="88">
        <v>72.221</v>
      </c>
      <c r="H54" s="94">
        <v>66.6</v>
      </c>
      <c r="I54" s="95">
        <v>12.3</v>
      </c>
      <c r="J54" s="96">
        <v>0.42</v>
      </c>
      <c r="K54" s="97">
        <v>1.84</v>
      </c>
      <c r="L54" s="79" t="s">
        <v>3</v>
      </c>
      <c r="M54" s="73">
        <v>2</v>
      </c>
      <c r="N54" s="95">
        <v>2.8</v>
      </c>
      <c r="O54" s="104">
        <v>66.9</v>
      </c>
      <c r="P54" s="94">
        <v>2.3</v>
      </c>
      <c r="Q54" s="95">
        <v>74.6</v>
      </c>
      <c r="R54" s="73">
        <v>980</v>
      </c>
      <c r="S54" s="82">
        <v>5</v>
      </c>
      <c r="T54" s="108"/>
    </row>
    <row r="55" spans="1:20" ht="15">
      <c r="A55" s="79">
        <v>51</v>
      </c>
      <c r="B55" s="76" t="s">
        <v>37</v>
      </c>
      <c r="C55" s="72">
        <v>868</v>
      </c>
      <c r="D55" s="76" t="s">
        <v>39</v>
      </c>
      <c r="E55" s="82" t="s">
        <v>2</v>
      </c>
      <c r="F55" s="85">
        <v>14.9</v>
      </c>
      <c r="G55" s="88">
        <v>62.532</v>
      </c>
      <c r="H55" s="94">
        <v>65.5</v>
      </c>
      <c r="I55" s="95">
        <v>13.7</v>
      </c>
      <c r="J55" s="96">
        <v>0.4</v>
      </c>
      <c r="K55" s="97">
        <v>1.7</v>
      </c>
      <c r="L55" s="79" t="s">
        <v>9</v>
      </c>
      <c r="M55" s="73">
        <v>4</v>
      </c>
      <c r="N55" s="95">
        <v>2.8</v>
      </c>
      <c r="O55" s="104">
        <v>69.9</v>
      </c>
      <c r="P55" s="94">
        <v>2.8</v>
      </c>
      <c r="Q55" s="95">
        <v>75.6</v>
      </c>
      <c r="R55" s="73">
        <v>1025</v>
      </c>
      <c r="S55" s="82">
        <v>7</v>
      </c>
      <c r="T55" s="108"/>
    </row>
    <row r="56" spans="1:20" ht="15">
      <c r="A56" s="79">
        <v>52</v>
      </c>
      <c r="B56" s="76" t="s">
        <v>37</v>
      </c>
      <c r="C56" s="72">
        <v>869</v>
      </c>
      <c r="D56" s="76" t="s">
        <v>39</v>
      </c>
      <c r="E56" s="82" t="s">
        <v>2</v>
      </c>
      <c r="F56" s="85">
        <v>14.1</v>
      </c>
      <c r="G56" s="88">
        <v>58.347</v>
      </c>
      <c r="H56" s="94">
        <v>68.2</v>
      </c>
      <c r="I56" s="95">
        <v>13.1</v>
      </c>
      <c r="J56" s="96">
        <v>0.39</v>
      </c>
      <c r="K56" s="97">
        <v>1.68</v>
      </c>
      <c r="L56" s="79" t="s">
        <v>3</v>
      </c>
      <c r="M56" s="73">
        <v>4</v>
      </c>
      <c r="N56" s="95">
        <v>5</v>
      </c>
      <c r="O56" s="104">
        <v>67.9</v>
      </c>
      <c r="P56" s="94">
        <v>8.1</v>
      </c>
      <c r="Q56" s="95">
        <v>77.6</v>
      </c>
      <c r="R56" s="73">
        <v>1105</v>
      </c>
      <c r="S56" s="82">
        <v>8</v>
      </c>
      <c r="T56" s="108"/>
    </row>
    <row r="57" spans="1:20" ht="15">
      <c r="A57" s="79">
        <v>53</v>
      </c>
      <c r="B57" s="76" t="s">
        <v>37</v>
      </c>
      <c r="C57" s="72">
        <v>873</v>
      </c>
      <c r="D57" s="76" t="s">
        <v>110</v>
      </c>
      <c r="E57" s="82" t="s">
        <v>2</v>
      </c>
      <c r="F57" s="85">
        <v>13.1</v>
      </c>
      <c r="G57" s="88">
        <v>61.978</v>
      </c>
      <c r="H57" s="94">
        <v>68.1</v>
      </c>
      <c r="I57" s="95">
        <v>12.1</v>
      </c>
      <c r="J57" s="96">
        <v>0.38</v>
      </c>
      <c r="K57" s="97">
        <v>1.7</v>
      </c>
      <c r="L57" s="79" t="s">
        <v>3</v>
      </c>
      <c r="M57" s="73">
        <v>4</v>
      </c>
      <c r="N57" s="95">
        <v>2.4</v>
      </c>
      <c r="O57" s="104">
        <v>65.5</v>
      </c>
      <c r="P57" s="94">
        <v>3</v>
      </c>
      <c r="Q57" s="95">
        <v>74.7</v>
      </c>
      <c r="R57" s="73">
        <v>990</v>
      </c>
      <c r="S57" s="82">
        <v>4</v>
      </c>
      <c r="T57" s="108"/>
    </row>
    <row r="58" spans="1:20" ht="15">
      <c r="A58" s="79">
        <v>54</v>
      </c>
      <c r="B58" s="76" t="s">
        <v>57</v>
      </c>
      <c r="C58" s="72"/>
      <c r="D58" s="76" t="s">
        <v>58</v>
      </c>
      <c r="E58" s="82" t="s">
        <v>59</v>
      </c>
      <c r="F58" s="85">
        <v>13.7</v>
      </c>
      <c r="G58" s="88">
        <v>63.925</v>
      </c>
      <c r="H58" s="94">
        <v>69</v>
      </c>
      <c r="I58" s="95">
        <v>12.3</v>
      </c>
      <c r="J58" s="96">
        <v>0.41</v>
      </c>
      <c r="K58" s="97">
        <v>1.69</v>
      </c>
      <c r="L58" s="79" t="s">
        <v>3</v>
      </c>
      <c r="M58" s="73">
        <v>3</v>
      </c>
      <c r="N58" s="95">
        <v>4.4</v>
      </c>
      <c r="O58" s="104">
        <v>67.7</v>
      </c>
      <c r="P58" s="94">
        <v>5.4</v>
      </c>
      <c r="Q58" s="95">
        <v>77.9</v>
      </c>
      <c r="R58" s="73">
        <v>1075</v>
      </c>
      <c r="S58" s="82">
        <v>8</v>
      </c>
      <c r="T58" s="109">
        <v>1.1549</v>
      </c>
    </row>
    <row r="59" spans="1:20" ht="15">
      <c r="A59" s="79">
        <v>55</v>
      </c>
      <c r="B59" s="76" t="s">
        <v>60</v>
      </c>
      <c r="C59" s="72"/>
      <c r="D59" s="76" t="s">
        <v>61</v>
      </c>
      <c r="E59" s="82" t="s">
        <v>59</v>
      </c>
      <c r="F59" s="85">
        <v>14.3</v>
      </c>
      <c r="G59" s="88">
        <v>54.798</v>
      </c>
      <c r="H59" s="94">
        <v>66.6</v>
      </c>
      <c r="I59" s="95">
        <v>12.6</v>
      </c>
      <c r="J59" s="96">
        <v>0.41</v>
      </c>
      <c r="K59" s="97">
        <v>1.79</v>
      </c>
      <c r="L59" s="79" t="s">
        <v>3</v>
      </c>
      <c r="M59" s="73">
        <v>3</v>
      </c>
      <c r="N59" s="95">
        <v>4.8</v>
      </c>
      <c r="O59" s="104">
        <v>68</v>
      </c>
      <c r="P59" s="94">
        <v>6.6</v>
      </c>
      <c r="Q59" s="95">
        <v>77.7</v>
      </c>
      <c r="R59" s="73">
        <v>1110</v>
      </c>
      <c r="S59" s="82">
        <v>8</v>
      </c>
      <c r="T59" s="109">
        <v>1.2077</v>
      </c>
    </row>
    <row r="60" spans="1:20" ht="15">
      <c r="A60" s="79">
        <v>56</v>
      </c>
      <c r="B60" s="76" t="s">
        <v>62</v>
      </c>
      <c r="C60" s="72"/>
      <c r="D60" s="76" t="s">
        <v>63</v>
      </c>
      <c r="E60" s="82" t="s">
        <v>2</v>
      </c>
      <c r="F60" s="85">
        <v>13.9</v>
      </c>
      <c r="G60" s="88">
        <v>60.74</v>
      </c>
      <c r="H60" s="94">
        <v>71.7</v>
      </c>
      <c r="I60" s="95">
        <v>12.7</v>
      </c>
      <c r="J60" s="96">
        <v>0.41</v>
      </c>
      <c r="K60" s="97">
        <v>1.64</v>
      </c>
      <c r="L60" s="79" t="s">
        <v>9</v>
      </c>
      <c r="M60" s="73">
        <v>4</v>
      </c>
      <c r="N60" s="95">
        <v>4.3</v>
      </c>
      <c r="O60" s="104">
        <v>68.4</v>
      </c>
      <c r="P60" s="94">
        <v>6.3</v>
      </c>
      <c r="Q60" s="95">
        <v>78.6</v>
      </c>
      <c r="R60" s="73">
        <v>1025</v>
      </c>
      <c r="S60" s="82">
        <v>7</v>
      </c>
      <c r="T60" s="109"/>
    </row>
    <row r="61" spans="1:20" ht="15">
      <c r="A61" s="79">
        <v>57</v>
      </c>
      <c r="B61" s="76" t="s">
        <v>64</v>
      </c>
      <c r="C61" s="72"/>
      <c r="D61" s="76" t="s">
        <v>65</v>
      </c>
      <c r="E61" s="82" t="s">
        <v>2</v>
      </c>
      <c r="F61" s="85">
        <v>13.6</v>
      </c>
      <c r="G61" s="88">
        <v>74.107</v>
      </c>
      <c r="H61" s="94">
        <v>67.2</v>
      </c>
      <c r="I61" s="95">
        <v>12.3</v>
      </c>
      <c r="J61" s="96">
        <v>0.44</v>
      </c>
      <c r="K61" s="97">
        <v>1.76</v>
      </c>
      <c r="L61" s="79" t="s">
        <v>9</v>
      </c>
      <c r="M61" s="73">
        <v>4</v>
      </c>
      <c r="N61" s="95">
        <v>4.2</v>
      </c>
      <c r="O61" s="104">
        <v>68</v>
      </c>
      <c r="P61" s="94">
        <v>5.3</v>
      </c>
      <c r="Q61" s="95">
        <v>77.7</v>
      </c>
      <c r="R61" s="73">
        <v>1045</v>
      </c>
      <c r="S61" s="82">
        <v>8</v>
      </c>
      <c r="T61" s="109"/>
    </row>
    <row r="62" spans="1:20" ht="15">
      <c r="A62" s="79">
        <v>58</v>
      </c>
      <c r="B62" s="76" t="s">
        <v>66</v>
      </c>
      <c r="C62" s="72"/>
      <c r="D62" s="76" t="s">
        <v>67</v>
      </c>
      <c r="E62" s="82" t="s">
        <v>2</v>
      </c>
      <c r="F62" s="85">
        <v>13.9</v>
      </c>
      <c r="G62" s="88">
        <v>79.861</v>
      </c>
      <c r="H62" s="94">
        <v>67.5</v>
      </c>
      <c r="I62" s="95">
        <v>12.3</v>
      </c>
      <c r="J62" s="96">
        <v>0.43</v>
      </c>
      <c r="K62" s="97">
        <v>1.56</v>
      </c>
      <c r="L62" s="79" t="s">
        <v>9</v>
      </c>
      <c r="M62" s="73">
        <v>3</v>
      </c>
      <c r="N62" s="95">
        <v>3.5</v>
      </c>
      <c r="O62" s="104">
        <v>68</v>
      </c>
      <c r="P62" s="94">
        <v>3.5</v>
      </c>
      <c r="Q62" s="95">
        <v>77.7</v>
      </c>
      <c r="R62" s="73">
        <v>1070</v>
      </c>
      <c r="S62" s="82">
        <v>9</v>
      </c>
      <c r="T62" s="109"/>
    </row>
    <row r="63" spans="1:20" ht="15">
      <c r="A63" s="79">
        <v>59</v>
      </c>
      <c r="B63" s="76" t="s">
        <v>68</v>
      </c>
      <c r="C63" s="72"/>
      <c r="D63" s="76" t="s">
        <v>69</v>
      </c>
      <c r="E63" s="82" t="s">
        <v>2</v>
      </c>
      <c r="F63" s="85">
        <v>12.4</v>
      </c>
      <c r="G63" s="88">
        <v>80.024</v>
      </c>
      <c r="H63" s="94">
        <v>70</v>
      </c>
      <c r="I63" s="95">
        <v>11.3</v>
      </c>
      <c r="J63" s="96">
        <v>0.41</v>
      </c>
      <c r="K63" s="97">
        <v>1.54</v>
      </c>
      <c r="L63" s="79" t="s">
        <v>9</v>
      </c>
      <c r="M63" s="73">
        <v>4</v>
      </c>
      <c r="N63" s="95">
        <v>3.1</v>
      </c>
      <c r="O63" s="104">
        <v>66</v>
      </c>
      <c r="P63" s="94">
        <v>5.7</v>
      </c>
      <c r="Q63" s="95">
        <v>75.7</v>
      </c>
      <c r="R63" s="73">
        <v>1075</v>
      </c>
      <c r="S63" s="82">
        <v>8</v>
      </c>
      <c r="T63" s="109"/>
    </row>
    <row r="64" spans="1:20" ht="15">
      <c r="A64" s="79">
        <v>60</v>
      </c>
      <c r="B64" s="76" t="s">
        <v>70</v>
      </c>
      <c r="C64" s="72"/>
      <c r="D64" s="76" t="s">
        <v>71</v>
      </c>
      <c r="E64" s="82" t="s">
        <v>59</v>
      </c>
      <c r="F64" s="85">
        <v>13.8</v>
      </c>
      <c r="G64" s="88">
        <v>71.896</v>
      </c>
      <c r="H64" s="94">
        <v>64.1</v>
      </c>
      <c r="I64" s="95">
        <v>12.1</v>
      </c>
      <c r="J64" s="96">
        <v>0.42</v>
      </c>
      <c r="K64" s="97">
        <v>1.78</v>
      </c>
      <c r="L64" s="79" t="s">
        <v>3</v>
      </c>
      <c r="M64" s="73">
        <v>4</v>
      </c>
      <c r="N64" s="95">
        <v>7.9</v>
      </c>
      <c r="O64" s="104">
        <v>68.9</v>
      </c>
      <c r="P64" s="94">
        <v>10.8</v>
      </c>
      <c r="Q64" s="95">
        <v>79.6</v>
      </c>
      <c r="R64" s="73">
        <v>1095</v>
      </c>
      <c r="S64" s="82">
        <v>8</v>
      </c>
      <c r="T64" s="109">
        <v>0.89835</v>
      </c>
    </row>
    <row r="65" spans="1:20" ht="15">
      <c r="A65" s="79">
        <v>61</v>
      </c>
      <c r="B65" s="76" t="s">
        <v>72</v>
      </c>
      <c r="C65" s="72"/>
      <c r="D65" s="76" t="s">
        <v>71</v>
      </c>
      <c r="E65" s="82" t="s">
        <v>2</v>
      </c>
      <c r="F65" s="85">
        <v>14.4</v>
      </c>
      <c r="G65" s="88">
        <v>71.71</v>
      </c>
      <c r="H65" s="94">
        <v>63.1</v>
      </c>
      <c r="I65" s="95">
        <v>12.4</v>
      </c>
      <c r="J65" s="96">
        <v>0.43</v>
      </c>
      <c r="K65" s="97">
        <v>1.77</v>
      </c>
      <c r="L65" s="79" t="s">
        <v>3</v>
      </c>
      <c r="M65" s="73">
        <v>4</v>
      </c>
      <c r="N65" s="95">
        <v>7.9</v>
      </c>
      <c r="O65" s="104">
        <v>68.5</v>
      </c>
      <c r="P65" s="94">
        <v>12.1</v>
      </c>
      <c r="Q65" s="95">
        <v>81.7</v>
      </c>
      <c r="R65" s="73">
        <v>1100</v>
      </c>
      <c r="S65" s="82">
        <v>8</v>
      </c>
      <c r="T65" s="108"/>
    </row>
    <row r="66" spans="1:20" ht="15">
      <c r="A66" s="79">
        <v>62</v>
      </c>
      <c r="B66" s="76" t="s">
        <v>73</v>
      </c>
      <c r="C66" s="72"/>
      <c r="D66" s="76" t="s">
        <v>74</v>
      </c>
      <c r="E66" s="82" t="s">
        <v>2</v>
      </c>
      <c r="F66" s="85">
        <v>14.8</v>
      </c>
      <c r="G66" s="88">
        <v>76.774</v>
      </c>
      <c r="H66" s="94">
        <v>68.7</v>
      </c>
      <c r="I66" s="95">
        <v>13.5</v>
      </c>
      <c r="J66" s="96">
        <v>0.43</v>
      </c>
      <c r="K66" s="97">
        <v>1.76</v>
      </c>
      <c r="L66" s="79" t="s">
        <v>9</v>
      </c>
      <c r="M66" s="73">
        <v>5</v>
      </c>
      <c r="N66" s="95">
        <v>5.4</v>
      </c>
      <c r="O66" s="104">
        <v>69.9</v>
      </c>
      <c r="P66" s="94">
        <v>9.4</v>
      </c>
      <c r="Q66" s="95">
        <v>79.6</v>
      </c>
      <c r="R66" s="73">
        <v>1220</v>
      </c>
      <c r="S66" s="82">
        <v>7</v>
      </c>
      <c r="T66" s="108"/>
    </row>
    <row r="67" spans="1:20" ht="15">
      <c r="A67" s="79">
        <v>63</v>
      </c>
      <c r="B67" s="76" t="s">
        <v>75</v>
      </c>
      <c r="C67" s="72"/>
      <c r="D67" s="76" t="s">
        <v>76</v>
      </c>
      <c r="E67" s="82" t="s">
        <v>2</v>
      </c>
      <c r="F67" s="85">
        <v>14.1</v>
      </c>
      <c r="G67" s="88">
        <v>70.346</v>
      </c>
      <c r="H67" s="94">
        <v>69.9</v>
      </c>
      <c r="I67" s="95">
        <v>12.9</v>
      </c>
      <c r="J67" s="96">
        <v>0.43</v>
      </c>
      <c r="K67" s="97">
        <v>1.62</v>
      </c>
      <c r="L67" s="79" t="s">
        <v>9</v>
      </c>
      <c r="M67" s="73">
        <v>3</v>
      </c>
      <c r="N67" s="95">
        <v>4.1</v>
      </c>
      <c r="O67" s="104">
        <v>69.8</v>
      </c>
      <c r="P67" s="94">
        <v>9.1</v>
      </c>
      <c r="Q67" s="95">
        <v>78.5</v>
      </c>
      <c r="R67" s="73">
        <v>1125</v>
      </c>
      <c r="S67" s="82">
        <v>8</v>
      </c>
      <c r="T67" s="108"/>
    </row>
    <row r="68" spans="1:20" ht="15.75" thickBot="1">
      <c r="A68" s="80">
        <v>64</v>
      </c>
      <c r="B68" s="77" t="s">
        <v>77</v>
      </c>
      <c r="C68" s="26"/>
      <c r="D68" s="77" t="s">
        <v>77</v>
      </c>
      <c r="E68" s="83" t="s">
        <v>2</v>
      </c>
      <c r="F68" s="86">
        <v>14.6</v>
      </c>
      <c r="G68" s="89">
        <v>71.671</v>
      </c>
      <c r="H68" s="98">
        <v>68.2</v>
      </c>
      <c r="I68" s="99">
        <v>13</v>
      </c>
      <c r="J68" s="100">
        <v>0.44</v>
      </c>
      <c r="K68" s="101">
        <v>1.82</v>
      </c>
      <c r="L68" s="80" t="s">
        <v>3</v>
      </c>
      <c r="M68" s="105">
        <v>4</v>
      </c>
      <c r="N68" s="99">
        <v>4</v>
      </c>
      <c r="O68" s="106">
        <v>69</v>
      </c>
      <c r="P68" s="98">
        <v>4.6</v>
      </c>
      <c r="Q68" s="99">
        <v>77.7</v>
      </c>
      <c r="R68" s="105">
        <v>1120</v>
      </c>
      <c r="S68" s="83">
        <v>8</v>
      </c>
      <c r="T68" s="110"/>
    </row>
    <row r="69" spans="1:20" ht="15">
      <c r="A69" s="69"/>
      <c r="B69" s="69"/>
      <c r="C69" s="69"/>
      <c r="D69" s="68" t="s">
        <v>104</v>
      </c>
      <c r="E69" s="69"/>
      <c r="F69" s="112">
        <v>12.4</v>
      </c>
      <c r="G69" s="115">
        <v>54.798</v>
      </c>
      <c r="H69" s="112">
        <v>63.1</v>
      </c>
      <c r="I69" s="112">
        <v>11.3</v>
      </c>
      <c r="J69" s="113">
        <v>0.38</v>
      </c>
      <c r="K69" s="113">
        <v>1.53</v>
      </c>
      <c r="L69" s="112"/>
      <c r="M69" s="112">
        <v>1</v>
      </c>
      <c r="N69" s="112">
        <v>1.8</v>
      </c>
      <c r="O69" s="112">
        <v>60.8</v>
      </c>
      <c r="P69" s="112">
        <v>1.7</v>
      </c>
      <c r="Q69" s="112">
        <v>70.7</v>
      </c>
      <c r="R69" s="115">
        <v>840</v>
      </c>
      <c r="S69" s="112">
        <v>2</v>
      </c>
      <c r="T69" s="114">
        <v>0.89835</v>
      </c>
    </row>
    <row r="70" spans="1:20" ht="15">
      <c r="A70" s="69"/>
      <c r="B70" s="69"/>
      <c r="C70" s="69"/>
      <c r="D70" s="68" t="s">
        <v>105</v>
      </c>
      <c r="E70" s="69"/>
      <c r="F70" s="112">
        <v>16.1</v>
      </c>
      <c r="G70" s="115">
        <v>83.913</v>
      </c>
      <c r="H70" s="112">
        <v>71.9</v>
      </c>
      <c r="I70" s="112">
        <v>13.9</v>
      </c>
      <c r="J70" s="113">
        <v>0.47</v>
      </c>
      <c r="K70" s="113">
        <v>1.84</v>
      </c>
      <c r="L70" s="112"/>
      <c r="M70" s="112">
        <v>5</v>
      </c>
      <c r="N70" s="112">
        <v>9.9</v>
      </c>
      <c r="O70" s="112">
        <v>71.4</v>
      </c>
      <c r="P70" s="112">
        <v>18.1</v>
      </c>
      <c r="Q70" s="112">
        <v>83.8</v>
      </c>
      <c r="R70" s="115">
        <v>1300</v>
      </c>
      <c r="S70" s="112">
        <v>9</v>
      </c>
      <c r="T70" s="114">
        <v>1.2077</v>
      </c>
    </row>
    <row r="71" spans="1:20" ht="15">
      <c r="A71" s="69"/>
      <c r="B71" s="69"/>
      <c r="C71" s="69"/>
      <c r="D71" s="68" t="s">
        <v>106</v>
      </c>
      <c r="E71" s="69"/>
      <c r="F71" s="112">
        <v>14.0734375</v>
      </c>
      <c r="G71" s="115">
        <v>69.31164062500002</v>
      </c>
      <c r="H71" s="112">
        <v>68.29531249999998</v>
      </c>
      <c r="I71" s="112">
        <v>12.670312500000001</v>
      </c>
      <c r="J71" s="113">
        <v>0.42531250000000015</v>
      </c>
      <c r="K71" s="113">
        <v>1.6873437500000006</v>
      </c>
      <c r="L71" s="112"/>
      <c r="M71" s="112">
        <v>3.71875</v>
      </c>
      <c r="N71" s="112">
        <v>4.443750000000001</v>
      </c>
      <c r="O71" s="112">
        <v>66.90625</v>
      </c>
      <c r="P71" s="112">
        <v>6.232812500000003</v>
      </c>
      <c r="Q71" s="112">
        <v>76.6140625</v>
      </c>
      <c r="R71" s="115">
        <v>1067.34375</v>
      </c>
      <c r="S71" s="112">
        <v>7.15625</v>
      </c>
      <c r="T71" s="114">
        <v>1.0869833333333334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1"/>
  <sheetViews>
    <sheetView zoomScalePageLayoutView="0" workbookViewId="0" topLeftCell="A1">
      <selection activeCell="H69" sqref="H69"/>
    </sheetView>
  </sheetViews>
  <sheetFormatPr defaultColWidth="9.140625" defaultRowHeight="15"/>
  <sheetData>
    <row r="1" spans="1:20" ht="15.75">
      <c r="A1" s="1" t="s">
        <v>79</v>
      </c>
      <c r="B1" s="69"/>
      <c r="C1" s="69"/>
      <c r="D1" s="70"/>
      <c r="E1" s="71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69"/>
      <c r="T1" s="69"/>
    </row>
    <row r="2" spans="1:20" ht="15.75">
      <c r="A2" s="1" t="s">
        <v>112</v>
      </c>
      <c r="B2" s="69"/>
      <c r="C2" s="69"/>
      <c r="D2" s="70"/>
      <c r="E2" s="71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69"/>
      <c r="T2" s="69"/>
    </row>
    <row r="3" spans="1:20" ht="16.5" thickBot="1">
      <c r="A3" s="4"/>
      <c r="B3" s="72"/>
      <c r="C3" s="72"/>
      <c r="D3" s="72"/>
      <c r="E3" s="6" t="s">
        <v>80</v>
      </c>
      <c r="F3" s="72"/>
      <c r="G3" s="7"/>
      <c r="H3" s="6" t="s">
        <v>81</v>
      </c>
      <c r="I3" s="7"/>
      <c r="J3" s="7"/>
      <c r="K3" s="8" t="s">
        <v>82</v>
      </c>
      <c r="L3" s="72"/>
      <c r="M3" s="7"/>
      <c r="N3" s="7"/>
      <c r="O3" s="7" t="s">
        <v>83</v>
      </c>
      <c r="P3" s="7"/>
      <c r="Q3" s="7"/>
      <c r="R3" s="7"/>
      <c r="S3" s="73"/>
      <c r="T3" s="69"/>
    </row>
    <row r="4" spans="1:20" ht="103.5" thickBot="1">
      <c r="A4" s="10" t="s">
        <v>84</v>
      </c>
      <c r="B4" s="11" t="s">
        <v>85</v>
      </c>
      <c r="C4" s="11" t="s">
        <v>86</v>
      </c>
      <c r="D4" s="11"/>
      <c r="E4" s="12" t="s">
        <v>87</v>
      </c>
      <c r="F4" s="13" t="s">
        <v>88</v>
      </c>
      <c r="G4" s="14" t="s">
        <v>89</v>
      </c>
      <c r="H4" s="15" t="s">
        <v>90</v>
      </c>
      <c r="I4" s="16" t="s">
        <v>91</v>
      </c>
      <c r="J4" s="16" t="s">
        <v>92</v>
      </c>
      <c r="K4" s="17" t="s">
        <v>93</v>
      </c>
      <c r="L4" s="13" t="s">
        <v>94</v>
      </c>
      <c r="M4" s="18" t="s">
        <v>95</v>
      </c>
      <c r="N4" s="18" t="s">
        <v>96</v>
      </c>
      <c r="O4" s="14" t="s">
        <v>97</v>
      </c>
      <c r="P4" s="15" t="s">
        <v>98</v>
      </c>
      <c r="Q4" s="16" t="s">
        <v>99</v>
      </c>
      <c r="R4" s="16" t="s">
        <v>100</v>
      </c>
      <c r="S4" s="17" t="s">
        <v>101</v>
      </c>
      <c r="T4" s="74" t="s">
        <v>102</v>
      </c>
    </row>
    <row r="5" spans="1:20" ht="15">
      <c r="A5" s="78">
        <v>1</v>
      </c>
      <c r="B5" s="75" t="s">
        <v>0</v>
      </c>
      <c r="C5" s="75">
        <v>10003</v>
      </c>
      <c r="D5" s="75" t="s">
        <v>1</v>
      </c>
      <c r="E5" s="81" t="s">
        <v>2</v>
      </c>
      <c r="F5" s="84">
        <v>16.6</v>
      </c>
      <c r="G5" s="87">
        <v>67.804</v>
      </c>
      <c r="H5" s="90">
        <v>65.3</v>
      </c>
      <c r="I5" s="91">
        <v>15</v>
      </c>
      <c r="J5" s="92">
        <v>0.42</v>
      </c>
      <c r="K5" s="93">
        <v>1.57</v>
      </c>
      <c r="L5" s="78" t="s">
        <v>9</v>
      </c>
      <c r="M5" s="102">
        <v>5</v>
      </c>
      <c r="N5" s="91">
        <v>4.8</v>
      </c>
      <c r="O5" s="103">
        <v>70.1</v>
      </c>
      <c r="P5" s="90">
        <v>10.4</v>
      </c>
      <c r="Q5" s="91">
        <v>79.8</v>
      </c>
      <c r="R5" s="102">
        <v>1315</v>
      </c>
      <c r="S5" s="81">
        <v>7</v>
      </c>
      <c r="T5" s="107"/>
    </row>
    <row r="6" spans="1:20" ht="15">
      <c r="A6" s="79">
        <v>2</v>
      </c>
      <c r="B6" s="76" t="s">
        <v>0</v>
      </c>
      <c r="C6" s="76">
        <v>13596</v>
      </c>
      <c r="D6" s="76" t="s">
        <v>4</v>
      </c>
      <c r="E6" s="82" t="s">
        <v>2</v>
      </c>
      <c r="F6" s="85">
        <v>15.3</v>
      </c>
      <c r="G6" s="88">
        <v>61.522</v>
      </c>
      <c r="H6" s="94">
        <v>70</v>
      </c>
      <c r="I6" s="95">
        <v>13.9</v>
      </c>
      <c r="J6" s="96">
        <v>0.42</v>
      </c>
      <c r="K6" s="97">
        <v>1.42</v>
      </c>
      <c r="L6" s="79" t="s">
        <v>9</v>
      </c>
      <c r="M6" s="73">
        <v>3</v>
      </c>
      <c r="N6" s="95">
        <v>3.1</v>
      </c>
      <c r="O6" s="104">
        <v>68.5</v>
      </c>
      <c r="P6" s="94">
        <v>6.3</v>
      </c>
      <c r="Q6" s="95">
        <v>77.2</v>
      </c>
      <c r="R6" s="73">
        <v>1175</v>
      </c>
      <c r="S6" s="82">
        <v>8</v>
      </c>
      <c r="T6" s="108"/>
    </row>
    <row r="7" spans="1:20" ht="15">
      <c r="A7" s="79">
        <v>3</v>
      </c>
      <c r="B7" s="76" t="s">
        <v>5</v>
      </c>
      <c r="C7" s="76" t="s">
        <v>6</v>
      </c>
      <c r="D7" s="76"/>
      <c r="E7" s="82" t="s">
        <v>2</v>
      </c>
      <c r="F7" s="85">
        <v>15.6</v>
      </c>
      <c r="G7" s="88">
        <v>74.091</v>
      </c>
      <c r="H7" s="94">
        <v>67.8</v>
      </c>
      <c r="I7" s="95">
        <v>13.9</v>
      </c>
      <c r="J7" s="96">
        <v>0.42</v>
      </c>
      <c r="K7" s="97">
        <v>1.45</v>
      </c>
      <c r="L7" s="79" t="s">
        <v>9</v>
      </c>
      <c r="M7" s="73">
        <v>4</v>
      </c>
      <c r="N7" s="95">
        <v>7</v>
      </c>
      <c r="O7" s="104">
        <v>71.2</v>
      </c>
      <c r="P7" s="94">
        <v>12.1</v>
      </c>
      <c r="Q7" s="95">
        <v>80.9</v>
      </c>
      <c r="R7" s="73">
        <v>1295</v>
      </c>
      <c r="S7" s="82">
        <v>8</v>
      </c>
      <c r="T7" s="108"/>
    </row>
    <row r="8" spans="1:20" ht="15">
      <c r="A8" s="79">
        <v>4</v>
      </c>
      <c r="B8" s="76" t="s">
        <v>7</v>
      </c>
      <c r="C8" s="76">
        <v>695</v>
      </c>
      <c r="D8" s="76" t="s">
        <v>8</v>
      </c>
      <c r="E8" s="82" t="s">
        <v>2</v>
      </c>
      <c r="F8" s="85">
        <v>16.2</v>
      </c>
      <c r="G8" s="88">
        <v>64.842</v>
      </c>
      <c r="H8" s="94">
        <v>67.3</v>
      </c>
      <c r="I8" s="95">
        <v>14.5</v>
      </c>
      <c r="J8" s="96">
        <v>0.39</v>
      </c>
      <c r="K8" s="97">
        <v>1.37</v>
      </c>
      <c r="L8" s="79" t="s">
        <v>9</v>
      </c>
      <c r="M8" s="73">
        <v>3</v>
      </c>
      <c r="N8" s="95">
        <v>3</v>
      </c>
      <c r="O8" s="104">
        <v>69.2</v>
      </c>
      <c r="P8" s="94">
        <v>4.9</v>
      </c>
      <c r="Q8" s="95">
        <v>78.9</v>
      </c>
      <c r="R8" s="73">
        <v>1190</v>
      </c>
      <c r="S8" s="82">
        <v>6</v>
      </c>
      <c r="T8" s="108"/>
    </row>
    <row r="9" spans="1:20" ht="15">
      <c r="A9" s="79">
        <v>5</v>
      </c>
      <c r="B9" s="76" t="s">
        <v>10</v>
      </c>
      <c r="C9" s="76" t="s">
        <v>11</v>
      </c>
      <c r="D9" s="76"/>
      <c r="E9" s="82" t="s">
        <v>2</v>
      </c>
      <c r="F9" s="85">
        <v>15.8</v>
      </c>
      <c r="G9" s="88">
        <v>79.921</v>
      </c>
      <c r="H9" s="94">
        <v>67.8</v>
      </c>
      <c r="I9" s="95">
        <v>14.5</v>
      </c>
      <c r="J9" s="96">
        <v>0.42</v>
      </c>
      <c r="K9" s="97">
        <v>1.43</v>
      </c>
      <c r="L9" s="79" t="s">
        <v>9</v>
      </c>
      <c r="M9" s="73">
        <v>4</v>
      </c>
      <c r="N9" s="95">
        <v>4.6</v>
      </c>
      <c r="O9" s="104">
        <v>71</v>
      </c>
      <c r="P9" s="94">
        <v>7.2</v>
      </c>
      <c r="Q9" s="95">
        <v>80.7</v>
      </c>
      <c r="R9" s="73">
        <v>1265</v>
      </c>
      <c r="S9" s="82">
        <v>6</v>
      </c>
      <c r="T9" s="108"/>
    </row>
    <row r="10" spans="1:20" ht="15">
      <c r="A10" s="79">
        <v>6</v>
      </c>
      <c r="B10" s="76" t="s">
        <v>12</v>
      </c>
      <c r="C10" s="76" t="s">
        <v>13</v>
      </c>
      <c r="D10" s="76"/>
      <c r="E10" s="82" t="s">
        <v>2</v>
      </c>
      <c r="F10" s="85">
        <v>16.8</v>
      </c>
      <c r="G10" s="88">
        <v>59.738</v>
      </c>
      <c r="H10" s="94">
        <v>67.3</v>
      </c>
      <c r="I10" s="95">
        <v>15.4</v>
      </c>
      <c r="J10" s="96">
        <v>0.41</v>
      </c>
      <c r="K10" s="97">
        <v>1.5</v>
      </c>
      <c r="L10" s="79" t="s">
        <v>9</v>
      </c>
      <c r="M10" s="73">
        <v>5</v>
      </c>
      <c r="N10" s="95">
        <v>3.8</v>
      </c>
      <c r="O10" s="104">
        <v>72.8</v>
      </c>
      <c r="P10" s="94">
        <v>5.4</v>
      </c>
      <c r="Q10" s="95">
        <v>80</v>
      </c>
      <c r="R10" s="73">
        <v>1270</v>
      </c>
      <c r="S10" s="82">
        <v>7</v>
      </c>
      <c r="T10" s="108"/>
    </row>
    <row r="11" spans="1:20" ht="15">
      <c r="A11" s="79">
        <v>7</v>
      </c>
      <c r="B11" s="76" t="s">
        <v>14</v>
      </c>
      <c r="C11" s="76" t="s">
        <v>15</v>
      </c>
      <c r="D11" s="76"/>
      <c r="E11" s="82" t="s">
        <v>2</v>
      </c>
      <c r="F11" s="85">
        <v>15.8</v>
      </c>
      <c r="G11" s="88">
        <v>62.668</v>
      </c>
      <c r="H11" s="94">
        <v>70.5</v>
      </c>
      <c r="I11" s="95">
        <v>14.2</v>
      </c>
      <c r="J11" s="96">
        <v>0.39</v>
      </c>
      <c r="K11" s="97">
        <v>1.41</v>
      </c>
      <c r="L11" s="79" t="s">
        <v>9</v>
      </c>
      <c r="M11" s="73">
        <v>2</v>
      </c>
      <c r="N11" s="95">
        <v>3.7</v>
      </c>
      <c r="O11" s="104">
        <v>70.7</v>
      </c>
      <c r="P11" s="94">
        <v>5.9</v>
      </c>
      <c r="Q11" s="95">
        <v>77.9</v>
      </c>
      <c r="R11" s="73">
        <v>1285</v>
      </c>
      <c r="S11" s="82">
        <v>7</v>
      </c>
      <c r="T11" s="108"/>
    </row>
    <row r="12" spans="1:20" ht="15">
      <c r="A12" s="79">
        <v>8</v>
      </c>
      <c r="B12" s="76" t="s">
        <v>16</v>
      </c>
      <c r="C12" s="76" t="s">
        <v>17</v>
      </c>
      <c r="D12" s="76"/>
      <c r="E12" s="82" t="s">
        <v>2</v>
      </c>
      <c r="F12" s="85">
        <v>16.6</v>
      </c>
      <c r="G12" s="88">
        <v>53.508</v>
      </c>
      <c r="H12" s="94">
        <v>64.3</v>
      </c>
      <c r="I12" s="95">
        <v>15</v>
      </c>
      <c r="J12" s="96">
        <v>0.41</v>
      </c>
      <c r="K12" s="97">
        <v>1.59</v>
      </c>
      <c r="L12" s="79" t="s">
        <v>9</v>
      </c>
      <c r="M12" s="73">
        <v>5</v>
      </c>
      <c r="N12" s="95">
        <v>7.7</v>
      </c>
      <c r="O12" s="104">
        <v>72</v>
      </c>
      <c r="P12" s="94">
        <v>14.6</v>
      </c>
      <c r="Q12" s="95">
        <v>81.7</v>
      </c>
      <c r="R12" s="73">
        <v>1230</v>
      </c>
      <c r="S12" s="82">
        <v>7</v>
      </c>
      <c r="T12" s="108"/>
    </row>
    <row r="13" spans="1:20" ht="15">
      <c r="A13" s="79">
        <v>9</v>
      </c>
      <c r="B13" s="76" t="s">
        <v>18</v>
      </c>
      <c r="C13" s="76" t="s">
        <v>19</v>
      </c>
      <c r="D13" s="76"/>
      <c r="E13" s="82" t="s">
        <v>2</v>
      </c>
      <c r="F13" s="85">
        <v>15.7</v>
      </c>
      <c r="G13" s="88">
        <v>64.734</v>
      </c>
      <c r="H13" s="94">
        <v>66</v>
      </c>
      <c r="I13" s="95">
        <v>13.9</v>
      </c>
      <c r="J13" s="96">
        <v>0.4</v>
      </c>
      <c r="K13" s="97">
        <v>1.54</v>
      </c>
      <c r="L13" s="79" t="s">
        <v>9</v>
      </c>
      <c r="M13" s="73">
        <v>5</v>
      </c>
      <c r="N13" s="95">
        <v>6</v>
      </c>
      <c r="O13" s="104">
        <v>71.2</v>
      </c>
      <c r="P13" s="94">
        <v>8.2</v>
      </c>
      <c r="Q13" s="95">
        <v>80.9</v>
      </c>
      <c r="R13" s="73">
        <v>1245</v>
      </c>
      <c r="S13" s="82">
        <v>8</v>
      </c>
      <c r="T13" s="108"/>
    </row>
    <row r="14" spans="1:20" ht="15">
      <c r="A14" s="79">
        <v>10</v>
      </c>
      <c r="B14" s="76" t="s">
        <v>20</v>
      </c>
      <c r="C14" s="76" t="s">
        <v>21</v>
      </c>
      <c r="D14" s="76"/>
      <c r="E14" s="82" t="s">
        <v>2</v>
      </c>
      <c r="F14" s="85">
        <v>16.6</v>
      </c>
      <c r="G14" s="88">
        <v>57.362</v>
      </c>
      <c r="H14" s="94">
        <v>69.1</v>
      </c>
      <c r="I14" s="95">
        <v>14.8</v>
      </c>
      <c r="J14" s="96">
        <v>0.42</v>
      </c>
      <c r="K14" s="97">
        <v>1.66</v>
      </c>
      <c r="L14" s="79" t="s">
        <v>9</v>
      </c>
      <c r="M14" s="73">
        <v>4</v>
      </c>
      <c r="N14" s="95">
        <v>6.5</v>
      </c>
      <c r="O14" s="104">
        <v>71.6</v>
      </c>
      <c r="P14" s="94">
        <v>14.4</v>
      </c>
      <c r="Q14" s="95">
        <v>81.3</v>
      </c>
      <c r="R14" s="73">
        <v>1145</v>
      </c>
      <c r="S14" s="82">
        <v>8</v>
      </c>
      <c r="T14" s="108"/>
    </row>
    <row r="15" spans="1:20" ht="15">
      <c r="A15" s="79">
        <v>11</v>
      </c>
      <c r="B15" s="76" t="s">
        <v>22</v>
      </c>
      <c r="C15" s="76" t="s">
        <v>23</v>
      </c>
      <c r="D15" s="76"/>
      <c r="E15" s="82" t="s">
        <v>2</v>
      </c>
      <c r="F15" s="85">
        <v>15</v>
      </c>
      <c r="G15" s="88">
        <v>74.815</v>
      </c>
      <c r="H15" s="94">
        <v>67.8</v>
      </c>
      <c r="I15" s="95">
        <v>13.6</v>
      </c>
      <c r="J15" s="96">
        <v>0.42</v>
      </c>
      <c r="K15" s="97">
        <v>1.45</v>
      </c>
      <c r="L15" s="79" t="s">
        <v>9</v>
      </c>
      <c r="M15" s="73">
        <v>6</v>
      </c>
      <c r="N15" s="95">
        <v>8.6</v>
      </c>
      <c r="O15" s="104">
        <v>70</v>
      </c>
      <c r="P15" s="94">
        <v>22.4</v>
      </c>
      <c r="Q15" s="95">
        <v>80.2</v>
      </c>
      <c r="R15" s="73">
        <v>1130</v>
      </c>
      <c r="S15" s="82">
        <v>7</v>
      </c>
      <c r="T15" s="108"/>
    </row>
    <row r="16" spans="1:20" ht="15">
      <c r="A16" s="79">
        <v>12</v>
      </c>
      <c r="B16" s="76" t="s">
        <v>24</v>
      </c>
      <c r="C16" s="76" t="s">
        <v>25</v>
      </c>
      <c r="D16" s="76"/>
      <c r="E16" s="82" t="s">
        <v>2</v>
      </c>
      <c r="F16" s="85">
        <v>16.6</v>
      </c>
      <c r="G16" s="88">
        <v>77.874</v>
      </c>
      <c r="H16" s="94">
        <v>68.4</v>
      </c>
      <c r="I16" s="95">
        <v>14.9</v>
      </c>
      <c r="J16" s="96">
        <v>0.41</v>
      </c>
      <c r="K16" s="97">
        <v>1.43</v>
      </c>
      <c r="L16" s="79" t="s">
        <v>9</v>
      </c>
      <c r="M16" s="73">
        <v>5</v>
      </c>
      <c r="N16" s="95">
        <v>9.2</v>
      </c>
      <c r="O16" s="104">
        <v>71.2</v>
      </c>
      <c r="P16" s="94">
        <v>16.3</v>
      </c>
      <c r="Q16" s="95">
        <v>80.9</v>
      </c>
      <c r="R16" s="73">
        <v>1345</v>
      </c>
      <c r="S16" s="82">
        <v>8</v>
      </c>
      <c r="T16" s="108"/>
    </row>
    <row r="17" spans="1:20" ht="15">
      <c r="A17" s="79">
        <v>13</v>
      </c>
      <c r="B17" s="76" t="s">
        <v>26</v>
      </c>
      <c r="C17" s="76" t="s">
        <v>27</v>
      </c>
      <c r="D17" s="76"/>
      <c r="E17" s="82" t="s">
        <v>2</v>
      </c>
      <c r="F17" s="85">
        <v>16.6</v>
      </c>
      <c r="G17" s="88">
        <v>66.54</v>
      </c>
      <c r="H17" s="94">
        <v>68.2</v>
      </c>
      <c r="I17" s="95">
        <v>15.2</v>
      </c>
      <c r="J17" s="96">
        <v>0.43</v>
      </c>
      <c r="K17" s="97">
        <v>1.58</v>
      </c>
      <c r="L17" s="79" t="s">
        <v>9</v>
      </c>
      <c r="M17" s="73">
        <v>5</v>
      </c>
      <c r="N17" s="95">
        <v>5.8</v>
      </c>
      <c r="O17" s="104">
        <v>71.3</v>
      </c>
      <c r="P17" s="94">
        <v>10.4</v>
      </c>
      <c r="Q17" s="95">
        <v>80</v>
      </c>
      <c r="R17" s="73">
        <v>1285</v>
      </c>
      <c r="S17" s="82">
        <v>7</v>
      </c>
      <c r="T17" s="108"/>
    </row>
    <row r="18" spans="1:20" ht="15">
      <c r="A18" s="79">
        <v>14</v>
      </c>
      <c r="B18" s="76" t="s">
        <v>28</v>
      </c>
      <c r="C18" s="76" t="s">
        <v>29</v>
      </c>
      <c r="D18" s="76"/>
      <c r="E18" s="82" t="s">
        <v>2</v>
      </c>
      <c r="F18" s="85">
        <v>15.9</v>
      </c>
      <c r="G18" s="88">
        <v>65.31</v>
      </c>
      <c r="H18" s="94">
        <v>68.6</v>
      </c>
      <c r="I18" s="95">
        <v>14.5</v>
      </c>
      <c r="J18" s="96">
        <v>0.41</v>
      </c>
      <c r="K18" s="97">
        <v>1.45</v>
      </c>
      <c r="L18" s="79" t="s">
        <v>9</v>
      </c>
      <c r="M18" s="73">
        <v>5</v>
      </c>
      <c r="N18" s="95">
        <v>5.3</v>
      </c>
      <c r="O18" s="104">
        <v>71.1</v>
      </c>
      <c r="P18" s="94">
        <v>12.8</v>
      </c>
      <c r="Q18" s="95">
        <v>81.3</v>
      </c>
      <c r="R18" s="73">
        <v>1210</v>
      </c>
      <c r="S18" s="82">
        <v>8</v>
      </c>
      <c r="T18" s="108"/>
    </row>
    <row r="19" spans="1:20" ht="15">
      <c r="A19" s="79">
        <v>15</v>
      </c>
      <c r="B19" s="76" t="s">
        <v>30</v>
      </c>
      <c r="C19" s="76" t="s">
        <v>31</v>
      </c>
      <c r="D19" s="76"/>
      <c r="E19" s="82" t="s">
        <v>2</v>
      </c>
      <c r="F19" s="85">
        <v>16.3</v>
      </c>
      <c r="G19" s="88">
        <v>63.914</v>
      </c>
      <c r="H19" s="94">
        <v>65.7</v>
      </c>
      <c r="I19" s="95">
        <v>14.5</v>
      </c>
      <c r="J19" s="96">
        <v>0.42</v>
      </c>
      <c r="K19" s="97">
        <v>1.44</v>
      </c>
      <c r="L19" s="79" t="s">
        <v>9</v>
      </c>
      <c r="M19" s="73">
        <v>4</v>
      </c>
      <c r="N19" s="95">
        <v>3.9</v>
      </c>
      <c r="O19" s="104">
        <v>70.7</v>
      </c>
      <c r="P19" s="94">
        <v>7.8</v>
      </c>
      <c r="Q19" s="95">
        <v>80.9</v>
      </c>
      <c r="R19" s="73">
        <v>1215</v>
      </c>
      <c r="S19" s="82">
        <v>7</v>
      </c>
      <c r="T19" s="108"/>
    </row>
    <row r="20" spans="1:20" ht="15">
      <c r="A20" s="79">
        <v>16</v>
      </c>
      <c r="B20" s="76" t="s">
        <v>32</v>
      </c>
      <c r="C20" s="76" t="s">
        <v>33</v>
      </c>
      <c r="D20" s="76"/>
      <c r="E20" s="82" t="s">
        <v>2</v>
      </c>
      <c r="F20" s="85">
        <v>14.5</v>
      </c>
      <c r="G20" s="88">
        <v>70.822</v>
      </c>
      <c r="H20" s="94">
        <v>68</v>
      </c>
      <c r="I20" s="95">
        <v>13.1</v>
      </c>
      <c r="J20" s="96">
        <v>0.41</v>
      </c>
      <c r="K20" s="97">
        <v>1.44</v>
      </c>
      <c r="L20" s="79" t="s">
        <v>9</v>
      </c>
      <c r="M20" s="73">
        <v>5</v>
      </c>
      <c r="N20" s="95">
        <v>5.8</v>
      </c>
      <c r="O20" s="104">
        <v>69.6</v>
      </c>
      <c r="P20" s="94">
        <v>14.3</v>
      </c>
      <c r="Q20" s="95">
        <v>81.3</v>
      </c>
      <c r="R20" s="73">
        <v>1080</v>
      </c>
      <c r="S20" s="82">
        <v>8</v>
      </c>
      <c r="T20" s="108"/>
    </row>
    <row r="21" spans="1:20" ht="15">
      <c r="A21" s="79">
        <v>17</v>
      </c>
      <c r="B21" s="76" t="s">
        <v>34</v>
      </c>
      <c r="C21" s="76" t="s">
        <v>35</v>
      </c>
      <c r="D21" s="76" t="s">
        <v>36</v>
      </c>
      <c r="E21" s="82" t="s">
        <v>2</v>
      </c>
      <c r="F21" s="85">
        <v>16.1</v>
      </c>
      <c r="G21" s="88">
        <v>67.223</v>
      </c>
      <c r="H21" s="94">
        <v>66.7</v>
      </c>
      <c r="I21" s="95">
        <v>14.6</v>
      </c>
      <c r="J21" s="96">
        <v>0.4</v>
      </c>
      <c r="K21" s="97">
        <v>1.45</v>
      </c>
      <c r="L21" s="79" t="s">
        <v>9</v>
      </c>
      <c r="M21" s="73">
        <v>4</v>
      </c>
      <c r="N21" s="95">
        <v>4.3</v>
      </c>
      <c r="O21" s="104">
        <v>70.1</v>
      </c>
      <c r="P21" s="94">
        <v>7.1</v>
      </c>
      <c r="Q21" s="95">
        <v>77.8</v>
      </c>
      <c r="R21" s="73">
        <v>1145</v>
      </c>
      <c r="S21" s="82">
        <v>8</v>
      </c>
      <c r="T21" s="108"/>
    </row>
    <row r="22" spans="1:20" ht="15">
      <c r="A22" s="79">
        <v>18</v>
      </c>
      <c r="B22" s="76" t="s">
        <v>37</v>
      </c>
      <c r="C22" s="76">
        <v>664</v>
      </c>
      <c r="D22" s="76" t="s">
        <v>38</v>
      </c>
      <c r="E22" s="82" t="s">
        <v>2</v>
      </c>
      <c r="F22" s="85">
        <v>15.2</v>
      </c>
      <c r="G22" s="88">
        <v>70.012</v>
      </c>
      <c r="H22" s="94">
        <v>66.7</v>
      </c>
      <c r="I22" s="95">
        <v>13.6</v>
      </c>
      <c r="J22" s="96">
        <v>0.4</v>
      </c>
      <c r="K22" s="97">
        <v>1.51</v>
      </c>
      <c r="L22" s="79" t="s">
        <v>9</v>
      </c>
      <c r="M22" s="73">
        <v>5</v>
      </c>
      <c r="N22" s="95">
        <v>5</v>
      </c>
      <c r="O22" s="104">
        <v>69.7</v>
      </c>
      <c r="P22" s="94">
        <v>9.4</v>
      </c>
      <c r="Q22" s="95">
        <v>79.9</v>
      </c>
      <c r="R22" s="73">
        <v>1255</v>
      </c>
      <c r="S22" s="82">
        <v>7</v>
      </c>
      <c r="T22" s="108"/>
    </row>
    <row r="23" spans="1:20" ht="15">
      <c r="A23" s="79">
        <v>19</v>
      </c>
      <c r="B23" s="76" t="s">
        <v>37</v>
      </c>
      <c r="C23" s="76">
        <v>718</v>
      </c>
      <c r="D23" s="76" t="s">
        <v>39</v>
      </c>
      <c r="E23" s="82" t="s">
        <v>2</v>
      </c>
      <c r="F23" s="85">
        <v>15.8</v>
      </c>
      <c r="G23" s="88">
        <v>58.098</v>
      </c>
      <c r="H23" s="94">
        <v>70.4</v>
      </c>
      <c r="I23" s="95">
        <v>14.5</v>
      </c>
      <c r="J23" s="96">
        <v>0.38</v>
      </c>
      <c r="K23" s="97">
        <v>1.43</v>
      </c>
      <c r="L23" s="79" t="s">
        <v>3</v>
      </c>
      <c r="M23" s="73">
        <v>3</v>
      </c>
      <c r="N23" s="95">
        <v>3.5</v>
      </c>
      <c r="O23" s="104">
        <v>69.7</v>
      </c>
      <c r="P23" s="94">
        <v>6.4</v>
      </c>
      <c r="Q23" s="95">
        <v>77.9</v>
      </c>
      <c r="R23" s="73">
        <v>1215</v>
      </c>
      <c r="S23" s="82">
        <v>6</v>
      </c>
      <c r="T23" s="108"/>
    </row>
    <row r="24" spans="1:20" ht="15">
      <c r="A24" s="79">
        <v>20</v>
      </c>
      <c r="B24" s="76" t="s">
        <v>37</v>
      </c>
      <c r="C24" s="76">
        <v>735</v>
      </c>
      <c r="D24" s="76" t="s">
        <v>40</v>
      </c>
      <c r="E24" s="82" t="s">
        <v>2</v>
      </c>
      <c r="F24" s="85">
        <v>15.8</v>
      </c>
      <c r="G24" s="88">
        <v>58.366</v>
      </c>
      <c r="H24" s="94">
        <v>65.6</v>
      </c>
      <c r="I24" s="95">
        <v>14</v>
      </c>
      <c r="J24" s="96">
        <v>0.4</v>
      </c>
      <c r="K24" s="97">
        <v>1.34</v>
      </c>
      <c r="L24" s="79" t="s">
        <v>3</v>
      </c>
      <c r="M24" s="73">
        <v>4</v>
      </c>
      <c r="N24" s="95">
        <v>2.1</v>
      </c>
      <c r="O24" s="104">
        <v>69.2</v>
      </c>
      <c r="P24" s="94">
        <v>2.5</v>
      </c>
      <c r="Q24" s="95">
        <v>73.9</v>
      </c>
      <c r="R24" s="73">
        <v>1155</v>
      </c>
      <c r="S24" s="82">
        <v>7</v>
      </c>
      <c r="T24" s="108"/>
    </row>
    <row r="25" spans="1:20" ht="15">
      <c r="A25" s="79">
        <v>21</v>
      </c>
      <c r="B25" s="76" t="s">
        <v>37</v>
      </c>
      <c r="C25" s="76">
        <v>744</v>
      </c>
      <c r="D25" s="76" t="s">
        <v>41</v>
      </c>
      <c r="E25" s="82" t="s">
        <v>2</v>
      </c>
      <c r="F25" s="85">
        <v>16</v>
      </c>
      <c r="G25" s="88">
        <v>68.241</v>
      </c>
      <c r="H25" s="94">
        <v>64.6</v>
      </c>
      <c r="I25" s="95">
        <v>14.2</v>
      </c>
      <c r="J25" s="96">
        <v>0.41</v>
      </c>
      <c r="K25" s="97">
        <v>1.54</v>
      </c>
      <c r="L25" s="79" t="s">
        <v>9</v>
      </c>
      <c r="M25" s="73">
        <v>5</v>
      </c>
      <c r="N25" s="95">
        <v>4.6</v>
      </c>
      <c r="O25" s="104">
        <v>71</v>
      </c>
      <c r="P25" s="94">
        <v>8.8</v>
      </c>
      <c r="Q25" s="95">
        <v>81.2</v>
      </c>
      <c r="R25" s="73">
        <v>1325</v>
      </c>
      <c r="S25" s="82">
        <v>7</v>
      </c>
      <c r="T25" s="108"/>
    </row>
    <row r="26" spans="1:20" ht="15">
      <c r="A26" s="79">
        <v>22</v>
      </c>
      <c r="B26" s="76" t="s">
        <v>37</v>
      </c>
      <c r="C26" s="76">
        <v>745</v>
      </c>
      <c r="D26" s="76" t="s">
        <v>41</v>
      </c>
      <c r="E26" s="82" t="s">
        <v>2</v>
      </c>
      <c r="F26" s="85">
        <v>16.7</v>
      </c>
      <c r="G26" s="88">
        <v>73.325</v>
      </c>
      <c r="H26" s="94">
        <v>63</v>
      </c>
      <c r="I26" s="95">
        <v>14.9</v>
      </c>
      <c r="J26" s="96">
        <v>0.42</v>
      </c>
      <c r="K26" s="97">
        <v>1.47</v>
      </c>
      <c r="L26" s="79" t="s">
        <v>9</v>
      </c>
      <c r="M26" s="73">
        <v>5</v>
      </c>
      <c r="N26" s="95">
        <v>5.2</v>
      </c>
      <c r="O26" s="104">
        <v>72.2</v>
      </c>
      <c r="P26" s="94">
        <v>9.7</v>
      </c>
      <c r="Q26" s="95">
        <v>81.9</v>
      </c>
      <c r="R26" s="73">
        <v>1365</v>
      </c>
      <c r="S26" s="82">
        <v>8</v>
      </c>
      <c r="T26" s="108"/>
    </row>
    <row r="27" spans="1:20" ht="15">
      <c r="A27" s="79">
        <v>23</v>
      </c>
      <c r="B27" s="76" t="s">
        <v>37</v>
      </c>
      <c r="C27" s="76">
        <v>746</v>
      </c>
      <c r="D27" s="76" t="s">
        <v>41</v>
      </c>
      <c r="E27" s="82" t="s">
        <v>2</v>
      </c>
      <c r="F27" s="85">
        <v>16.6</v>
      </c>
      <c r="G27" s="88">
        <v>61.559</v>
      </c>
      <c r="H27" s="94">
        <v>66.3</v>
      </c>
      <c r="I27" s="95">
        <v>14.9</v>
      </c>
      <c r="J27" s="96">
        <v>0.41</v>
      </c>
      <c r="K27" s="97">
        <v>1.47</v>
      </c>
      <c r="L27" s="79" t="s">
        <v>109</v>
      </c>
      <c r="M27" s="73">
        <v>5</v>
      </c>
      <c r="N27" s="95">
        <v>4.8</v>
      </c>
      <c r="O27" s="104">
        <v>72.8</v>
      </c>
      <c r="P27" s="94">
        <v>13.1</v>
      </c>
      <c r="Q27" s="95">
        <v>83</v>
      </c>
      <c r="R27" s="73">
        <v>1355</v>
      </c>
      <c r="S27" s="82">
        <v>7</v>
      </c>
      <c r="T27" s="108"/>
    </row>
    <row r="28" spans="1:20" ht="15">
      <c r="A28" s="79">
        <v>24</v>
      </c>
      <c r="B28" s="76" t="s">
        <v>37</v>
      </c>
      <c r="C28" s="76">
        <v>747</v>
      </c>
      <c r="D28" s="76" t="s">
        <v>41</v>
      </c>
      <c r="E28" s="82" t="s">
        <v>2</v>
      </c>
      <c r="F28" s="85">
        <v>16.2</v>
      </c>
      <c r="G28" s="88">
        <v>62.195</v>
      </c>
      <c r="H28" s="94">
        <v>65.9</v>
      </c>
      <c r="I28" s="95">
        <v>14.7</v>
      </c>
      <c r="J28" s="96">
        <v>0.38</v>
      </c>
      <c r="K28" s="97">
        <v>1.45</v>
      </c>
      <c r="L28" s="79" t="s">
        <v>9</v>
      </c>
      <c r="M28" s="73">
        <v>5</v>
      </c>
      <c r="N28" s="95">
        <v>6.2</v>
      </c>
      <c r="O28" s="104">
        <v>72.8</v>
      </c>
      <c r="P28" s="94">
        <v>13.9</v>
      </c>
      <c r="Q28" s="95">
        <v>84</v>
      </c>
      <c r="R28" s="73">
        <v>1300</v>
      </c>
      <c r="S28" s="82">
        <v>6</v>
      </c>
      <c r="T28" s="108"/>
    </row>
    <row r="29" spans="1:20" ht="15">
      <c r="A29" s="79">
        <v>25</v>
      </c>
      <c r="B29" s="76" t="s">
        <v>37</v>
      </c>
      <c r="C29" s="76">
        <v>414</v>
      </c>
      <c r="D29" s="76" t="s">
        <v>42</v>
      </c>
      <c r="E29" s="82" t="s">
        <v>2</v>
      </c>
      <c r="F29" s="85">
        <v>16.2</v>
      </c>
      <c r="G29" s="88">
        <v>61.311</v>
      </c>
      <c r="H29" s="94">
        <v>65.9</v>
      </c>
      <c r="I29" s="95">
        <v>14.7</v>
      </c>
      <c r="J29" s="96">
        <v>0.38</v>
      </c>
      <c r="K29" s="97">
        <v>1.47</v>
      </c>
      <c r="L29" s="79" t="s">
        <v>9</v>
      </c>
      <c r="M29" s="73">
        <v>3</v>
      </c>
      <c r="N29" s="95">
        <v>3.9</v>
      </c>
      <c r="O29" s="104">
        <v>71.7</v>
      </c>
      <c r="P29" s="94">
        <v>11.6</v>
      </c>
      <c r="Q29" s="95">
        <v>80.9</v>
      </c>
      <c r="R29" s="73">
        <v>1195</v>
      </c>
      <c r="S29" s="82">
        <v>8</v>
      </c>
      <c r="T29" s="108"/>
    </row>
    <row r="30" spans="1:20" ht="15">
      <c r="A30" s="79">
        <v>26</v>
      </c>
      <c r="B30" s="76" t="s">
        <v>37</v>
      </c>
      <c r="C30" s="76">
        <v>750</v>
      </c>
      <c r="D30" s="76" t="s">
        <v>43</v>
      </c>
      <c r="E30" s="82" t="s">
        <v>2</v>
      </c>
      <c r="F30" s="85">
        <v>17.1</v>
      </c>
      <c r="G30" s="88">
        <v>63.476</v>
      </c>
      <c r="H30" s="94">
        <v>65.1</v>
      </c>
      <c r="I30" s="95">
        <v>15.4</v>
      </c>
      <c r="J30" s="96">
        <v>0.43</v>
      </c>
      <c r="K30" s="97">
        <v>1.5</v>
      </c>
      <c r="L30" s="79" t="s">
        <v>9</v>
      </c>
      <c r="M30" s="73">
        <v>4</v>
      </c>
      <c r="N30" s="95">
        <v>6.3</v>
      </c>
      <c r="O30" s="104">
        <v>72.6</v>
      </c>
      <c r="P30" s="94">
        <v>13.9</v>
      </c>
      <c r="Q30" s="95">
        <v>82.8</v>
      </c>
      <c r="R30" s="73">
        <v>1255</v>
      </c>
      <c r="S30" s="82">
        <v>8</v>
      </c>
      <c r="T30" s="108"/>
    </row>
    <row r="31" spans="1:20" ht="15">
      <c r="A31" s="79">
        <v>27</v>
      </c>
      <c r="B31" s="76" t="s">
        <v>37</v>
      </c>
      <c r="C31" s="76">
        <v>751</v>
      </c>
      <c r="D31" s="76" t="s">
        <v>44</v>
      </c>
      <c r="E31" s="82" t="s">
        <v>2</v>
      </c>
      <c r="F31" s="85">
        <v>16.4</v>
      </c>
      <c r="G31" s="88">
        <v>58.363</v>
      </c>
      <c r="H31" s="94">
        <v>64.8</v>
      </c>
      <c r="I31" s="95">
        <v>14.1</v>
      </c>
      <c r="J31" s="96">
        <v>0.4</v>
      </c>
      <c r="K31" s="97">
        <v>1.44</v>
      </c>
      <c r="L31" s="79" t="s">
        <v>109</v>
      </c>
      <c r="M31" s="73">
        <v>5</v>
      </c>
      <c r="N31" s="95">
        <v>4.1</v>
      </c>
      <c r="O31" s="104">
        <v>71.3</v>
      </c>
      <c r="P31" s="94">
        <v>13.1</v>
      </c>
      <c r="Q31" s="95">
        <v>81</v>
      </c>
      <c r="R31" s="73">
        <v>1290</v>
      </c>
      <c r="S31" s="82">
        <v>6</v>
      </c>
      <c r="T31" s="108"/>
    </row>
    <row r="32" spans="1:20" ht="15">
      <c r="A32" s="79">
        <v>28</v>
      </c>
      <c r="B32" s="76" t="s">
        <v>37</v>
      </c>
      <c r="C32" s="76">
        <v>755</v>
      </c>
      <c r="D32" s="76" t="s">
        <v>44</v>
      </c>
      <c r="E32" s="82" t="s">
        <v>2</v>
      </c>
      <c r="F32" s="85">
        <v>15.7</v>
      </c>
      <c r="G32" s="88">
        <v>59.906</v>
      </c>
      <c r="H32" s="94">
        <v>66.3</v>
      </c>
      <c r="I32" s="95">
        <v>14.6</v>
      </c>
      <c r="J32" s="96">
        <v>0.41</v>
      </c>
      <c r="K32" s="97">
        <v>1.4</v>
      </c>
      <c r="L32" s="79" t="s">
        <v>9</v>
      </c>
      <c r="M32" s="73">
        <v>3</v>
      </c>
      <c r="N32" s="95">
        <v>2.6</v>
      </c>
      <c r="O32" s="104">
        <v>71.2</v>
      </c>
      <c r="P32" s="94">
        <v>3.5</v>
      </c>
      <c r="Q32" s="95">
        <v>79.9</v>
      </c>
      <c r="R32" s="73">
        <v>1220</v>
      </c>
      <c r="S32" s="82">
        <v>7</v>
      </c>
      <c r="T32" s="108"/>
    </row>
    <row r="33" spans="1:20" ht="15">
      <c r="A33" s="79">
        <v>29</v>
      </c>
      <c r="B33" s="76" t="s">
        <v>37</v>
      </c>
      <c r="C33" s="76">
        <v>801</v>
      </c>
      <c r="D33" s="76" t="s">
        <v>45</v>
      </c>
      <c r="E33" s="82" t="s">
        <v>2</v>
      </c>
      <c r="F33" s="85">
        <v>16.6</v>
      </c>
      <c r="G33" s="88">
        <v>61.301</v>
      </c>
      <c r="H33" s="94">
        <v>67.1</v>
      </c>
      <c r="I33" s="95">
        <v>14.7</v>
      </c>
      <c r="J33" s="96">
        <v>0.4</v>
      </c>
      <c r="K33" s="97">
        <v>1.42</v>
      </c>
      <c r="L33" s="79" t="s">
        <v>9</v>
      </c>
      <c r="M33" s="73">
        <v>3</v>
      </c>
      <c r="N33" s="95">
        <v>4.5</v>
      </c>
      <c r="O33" s="104">
        <v>72.5</v>
      </c>
      <c r="P33" s="94">
        <v>6.5</v>
      </c>
      <c r="Q33" s="95">
        <v>81.2</v>
      </c>
      <c r="R33" s="73">
        <v>1270</v>
      </c>
      <c r="S33" s="82">
        <v>7</v>
      </c>
      <c r="T33" s="108"/>
    </row>
    <row r="34" spans="1:20" ht="15">
      <c r="A34" s="79">
        <v>30</v>
      </c>
      <c r="B34" s="76" t="s">
        <v>37</v>
      </c>
      <c r="C34" s="76">
        <v>802</v>
      </c>
      <c r="D34" s="76" t="s">
        <v>46</v>
      </c>
      <c r="E34" s="82" t="s">
        <v>2</v>
      </c>
      <c r="F34" s="85">
        <v>17</v>
      </c>
      <c r="G34" s="88">
        <v>69.307</v>
      </c>
      <c r="H34" s="94">
        <v>65.8</v>
      </c>
      <c r="I34" s="95">
        <v>15.4</v>
      </c>
      <c r="J34" s="96">
        <v>0.41</v>
      </c>
      <c r="K34" s="97">
        <v>1.68</v>
      </c>
      <c r="L34" s="79" t="s">
        <v>109</v>
      </c>
      <c r="M34" s="73">
        <v>4</v>
      </c>
      <c r="N34" s="95">
        <v>5</v>
      </c>
      <c r="O34" s="104">
        <v>73.5</v>
      </c>
      <c r="P34" s="94">
        <v>10.6</v>
      </c>
      <c r="Q34" s="95">
        <v>83.7</v>
      </c>
      <c r="R34" s="73">
        <v>1430</v>
      </c>
      <c r="S34" s="82">
        <v>7</v>
      </c>
      <c r="T34" s="108"/>
    </row>
    <row r="35" spans="1:20" ht="15">
      <c r="A35" s="79">
        <v>31</v>
      </c>
      <c r="B35" s="76" t="s">
        <v>37</v>
      </c>
      <c r="C35" s="76">
        <v>807</v>
      </c>
      <c r="D35" s="76" t="s">
        <v>47</v>
      </c>
      <c r="E35" s="82" t="s">
        <v>2</v>
      </c>
      <c r="F35" s="85">
        <v>16.5</v>
      </c>
      <c r="G35" s="88">
        <v>67.627</v>
      </c>
      <c r="H35" s="94">
        <v>67.1</v>
      </c>
      <c r="I35" s="95">
        <v>14.7</v>
      </c>
      <c r="J35" s="96">
        <v>0.41</v>
      </c>
      <c r="K35" s="97">
        <v>1.47</v>
      </c>
      <c r="L35" s="79" t="s">
        <v>9</v>
      </c>
      <c r="M35" s="73">
        <v>6</v>
      </c>
      <c r="N35" s="95">
        <v>12</v>
      </c>
      <c r="O35" s="104">
        <v>72.8</v>
      </c>
      <c r="P35" s="94">
        <v>23.5</v>
      </c>
      <c r="Q35" s="95">
        <v>85</v>
      </c>
      <c r="R35" s="73">
        <v>1360</v>
      </c>
      <c r="S35" s="82">
        <v>8</v>
      </c>
      <c r="T35" s="108"/>
    </row>
    <row r="36" spans="1:20" ht="15">
      <c r="A36" s="79">
        <v>32</v>
      </c>
      <c r="B36" s="76" t="s">
        <v>37</v>
      </c>
      <c r="C36" s="76">
        <v>808</v>
      </c>
      <c r="D36" s="76" t="s">
        <v>47</v>
      </c>
      <c r="E36" s="82" t="s">
        <v>2</v>
      </c>
      <c r="F36" s="85">
        <v>16.6</v>
      </c>
      <c r="G36" s="88">
        <v>67.066</v>
      </c>
      <c r="H36" s="94">
        <v>65.6</v>
      </c>
      <c r="I36" s="95">
        <v>14.9</v>
      </c>
      <c r="J36" s="96">
        <v>0.39</v>
      </c>
      <c r="K36" s="97">
        <v>1.49</v>
      </c>
      <c r="L36" s="79" t="s">
        <v>9</v>
      </c>
      <c r="M36" s="73">
        <v>4</v>
      </c>
      <c r="N36" s="95">
        <v>9.5</v>
      </c>
      <c r="O36" s="104">
        <v>73.2</v>
      </c>
      <c r="P36" s="94">
        <v>17.9</v>
      </c>
      <c r="Q36" s="95">
        <v>82.9</v>
      </c>
      <c r="R36" s="73">
        <v>1310</v>
      </c>
      <c r="S36" s="82">
        <v>7</v>
      </c>
      <c r="T36" s="108"/>
    </row>
    <row r="37" spans="1:20" ht="15">
      <c r="A37" s="79">
        <v>33</v>
      </c>
      <c r="B37" s="76" t="s">
        <v>37</v>
      </c>
      <c r="C37" s="76">
        <v>813</v>
      </c>
      <c r="D37" s="76" t="s">
        <v>48</v>
      </c>
      <c r="E37" s="82" t="s">
        <v>2</v>
      </c>
      <c r="F37" s="85">
        <v>15.4</v>
      </c>
      <c r="G37" s="88">
        <v>60.244</v>
      </c>
      <c r="H37" s="94">
        <v>65.4</v>
      </c>
      <c r="I37" s="95">
        <v>14.1</v>
      </c>
      <c r="J37" s="96">
        <v>0.39</v>
      </c>
      <c r="K37" s="97">
        <v>1.41</v>
      </c>
      <c r="L37" s="79" t="s">
        <v>3</v>
      </c>
      <c r="M37" s="73">
        <v>4</v>
      </c>
      <c r="N37" s="95">
        <v>4.8</v>
      </c>
      <c r="O37" s="104">
        <v>71.2</v>
      </c>
      <c r="P37" s="94">
        <v>8.9</v>
      </c>
      <c r="Q37" s="95">
        <v>78.9</v>
      </c>
      <c r="R37" s="73">
        <v>1260</v>
      </c>
      <c r="S37" s="82">
        <v>8</v>
      </c>
      <c r="T37" s="108"/>
    </row>
    <row r="38" spans="1:20" ht="15">
      <c r="A38" s="79">
        <v>34</v>
      </c>
      <c r="B38" s="76" t="s">
        <v>37</v>
      </c>
      <c r="C38" s="76">
        <v>814</v>
      </c>
      <c r="D38" s="76" t="s">
        <v>48</v>
      </c>
      <c r="E38" s="82" t="s">
        <v>2</v>
      </c>
      <c r="F38" s="85">
        <v>17.1</v>
      </c>
      <c r="G38" s="88">
        <v>61.052</v>
      </c>
      <c r="H38" s="94">
        <v>66.5</v>
      </c>
      <c r="I38" s="95">
        <v>15.1</v>
      </c>
      <c r="J38" s="96">
        <v>0.42</v>
      </c>
      <c r="K38" s="97">
        <v>1.5</v>
      </c>
      <c r="L38" s="79" t="s">
        <v>9</v>
      </c>
      <c r="M38" s="73">
        <v>4</v>
      </c>
      <c r="N38" s="95">
        <v>3.9</v>
      </c>
      <c r="O38" s="104">
        <v>73.2</v>
      </c>
      <c r="P38" s="94">
        <v>7.1</v>
      </c>
      <c r="Q38" s="95">
        <v>81.9</v>
      </c>
      <c r="R38" s="73">
        <v>1305</v>
      </c>
      <c r="S38" s="82">
        <v>7</v>
      </c>
      <c r="T38" s="108"/>
    </row>
    <row r="39" spans="1:20" ht="15">
      <c r="A39" s="79">
        <v>35</v>
      </c>
      <c r="B39" s="76" t="s">
        <v>37</v>
      </c>
      <c r="C39" s="76">
        <v>815</v>
      </c>
      <c r="D39" s="76" t="s">
        <v>48</v>
      </c>
      <c r="E39" s="82" t="s">
        <v>2</v>
      </c>
      <c r="F39" s="85">
        <v>16.2</v>
      </c>
      <c r="G39" s="88">
        <v>53.455</v>
      </c>
      <c r="H39" s="94">
        <v>66.6</v>
      </c>
      <c r="I39" s="95">
        <v>14.6</v>
      </c>
      <c r="J39" s="96">
        <v>0.4</v>
      </c>
      <c r="K39" s="97">
        <v>1.39</v>
      </c>
      <c r="L39" s="79" t="s">
        <v>9</v>
      </c>
      <c r="M39" s="73">
        <v>5</v>
      </c>
      <c r="N39" s="95">
        <v>5</v>
      </c>
      <c r="O39" s="104">
        <v>70.7</v>
      </c>
      <c r="P39" s="94">
        <v>10.4</v>
      </c>
      <c r="Q39" s="95">
        <v>79.4</v>
      </c>
      <c r="R39" s="73">
        <v>1195</v>
      </c>
      <c r="S39" s="82">
        <v>7</v>
      </c>
      <c r="T39" s="108"/>
    </row>
    <row r="40" spans="1:20" ht="15">
      <c r="A40" s="79">
        <v>36</v>
      </c>
      <c r="B40" s="76" t="s">
        <v>37</v>
      </c>
      <c r="C40" s="76">
        <v>816</v>
      </c>
      <c r="D40" s="76" t="s">
        <v>49</v>
      </c>
      <c r="E40" s="82" t="s">
        <v>2</v>
      </c>
      <c r="F40" s="85">
        <v>16.3</v>
      </c>
      <c r="G40" s="88">
        <v>52.918</v>
      </c>
      <c r="H40" s="94">
        <v>64.8</v>
      </c>
      <c r="I40" s="95">
        <v>14.4</v>
      </c>
      <c r="J40" s="96">
        <v>0.41</v>
      </c>
      <c r="K40" s="97">
        <v>1.46</v>
      </c>
      <c r="L40" s="79" t="s">
        <v>9</v>
      </c>
      <c r="M40" s="73">
        <v>4</v>
      </c>
      <c r="N40" s="95">
        <v>3.9</v>
      </c>
      <c r="O40" s="104">
        <v>70.3</v>
      </c>
      <c r="P40" s="94">
        <v>5.5</v>
      </c>
      <c r="Q40" s="95">
        <v>80</v>
      </c>
      <c r="R40" s="73">
        <v>1215</v>
      </c>
      <c r="S40" s="82">
        <v>7</v>
      </c>
      <c r="T40" s="108"/>
    </row>
    <row r="41" spans="1:20" ht="15">
      <c r="A41" s="79">
        <v>37</v>
      </c>
      <c r="B41" s="76" t="s">
        <v>37</v>
      </c>
      <c r="C41" s="76">
        <v>824</v>
      </c>
      <c r="D41" s="76" t="s">
        <v>50</v>
      </c>
      <c r="E41" s="82" t="s">
        <v>2</v>
      </c>
      <c r="F41" s="85">
        <v>16.8</v>
      </c>
      <c r="G41" s="88">
        <v>55.665</v>
      </c>
      <c r="H41" s="94">
        <v>67.7</v>
      </c>
      <c r="I41" s="95">
        <v>15.3</v>
      </c>
      <c r="J41" s="96">
        <v>0.38</v>
      </c>
      <c r="K41" s="97">
        <v>1.39</v>
      </c>
      <c r="L41" s="79" t="s">
        <v>3</v>
      </c>
      <c r="M41" s="73">
        <v>2</v>
      </c>
      <c r="N41" s="95">
        <v>3.5</v>
      </c>
      <c r="O41" s="104">
        <v>71.6</v>
      </c>
      <c r="P41" s="94">
        <v>4.2</v>
      </c>
      <c r="Q41" s="95">
        <v>76.8</v>
      </c>
      <c r="R41" s="73">
        <v>1215</v>
      </c>
      <c r="S41" s="82">
        <v>6</v>
      </c>
      <c r="T41" s="108"/>
    </row>
    <row r="42" spans="1:20" ht="15">
      <c r="A42" s="79">
        <v>38</v>
      </c>
      <c r="B42" s="76" t="s">
        <v>37</v>
      </c>
      <c r="C42" s="76">
        <v>826</v>
      </c>
      <c r="D42" s="76" t="s">
        <v>51</v>
      </c>
      <c r="E42" s="82" t="s">
        <v>2</v>
      </c>
      <c r="F42" s="85">
        <v>17.6</v>
      </c>
      <c r="G42" s="88">
        <v>67.314</v>
      </c>
      <c r="H42" s="94">
        <v>62.6</v>
      </c>
      <c r="I42" s="95">
        <v>15.8</v>
      </c>
      <c r="J42" s="96">
        <v>0.44</v>
      </c>
      <c r="K42" s="97">
        <v>1.54</v>
      </c>
      <c r="L42" s="79" t="s">
        <v>9</v>
      </c>
      <c r="M42" s="73">
        <v>5</v>
      </c>
      <c r="N42" s="95">
        <v>4</v>
      </c>
      <c r="O42" s="104">
        <v>72</v>
      </c>
      <c r="P42" s="94">
        <v>4.7</v>
      </c>
      <c r="Q42" s="95">
        <v>79.2</v>
      </c>
      <c r="R42" s="73">
        <v>1200</v>
      </c>
      <c r="S42" s="82">
        <v>7</v>
      </c>
      <c r="T42" s="108"/>
    </row>
    <row r="43" spans="1:20" ht="15">
      <c r="A43" s="79">
        <v>39</v>
      </c>
      <c r="B43" s="76" t="s">
        <v>37</v>
      </c>
      <c r="C43" s="76">
        <v>827</v>
      </c>
      <c r="D43" s="76" t="s">
        <v>51</v>
      </c>
      <c r="E43" s="82" t="s">
        <v>2</v>
      </c>
      <c r="F43" s="85">
        <v>16.5</v>
      </c>
      <c r="G43" s="88">
        <v>53.646</v>
      </c>
      <c r="H43" s="94">
        <v>63.9</v>
      </c>
      <c r="I43" s="95">
        <v>14.7</v>
      </c>
      <c r="J43" s="96">
        <v>0.43</v>
      </c>
      <c r="K43" s="97">
        <v>1.45</v>
      </c>
      <c r="L43" s="79" t="s">
        <v>9</v>
      </c>
      <c r="M43" s="73">
        <v>4</v>
      </c>
      <c r="N43" s="95">
        <v>3.5</v>
      </c>
      <c r="O43" s="104">
        <v>69.3</v>
      </c>
      <c r="P43" s="94">
        <v>3.8</v>
      </c>
      <c r="Q43" s="95">
        <v>79</v>
      </c>
      <c r="R43" s="73">
        <v>1135</v>
      </c>
      <c r="S43" s="82">
        <v>7</v>
      </c>
      <c r="T43" s="108"/>
    </row>
    <row r="44" spans="1:20" ht="15">
      <c r="A44" s="79">
        <v>40</v>
      </c>
      <c r="B44" s="76" t="s">
        <v>37</v>
      </c>
      <c r="C44" s="76">
        <v>829</v>
      </c>
      <c r="D44" s="76" t="s">
        <v>51</v>
      </c>
      <c r="E44" s="82" t="s">
        <v>2</v>
      </c>
      <c r="F44" s="85">
        <v>16.4</v>
      </c>
      <c r="G44" s="88">
        <v>64.721</v>
      </c>
      <c r="H44" s="94">
        <v>67.3</v>
      </c>
      <c r="I44" s="95">
        <v>14.7</v>
      </c>
      <c r="J44" s="96">
        <v>0.42</v>
      </c>
      <c r="K44" s="97">
        <v>1.45</v>
      </c>
      <c r="L44" s="79" t="s">
        <v>9</v>
      </c>
      <c r="M44" s="73">
        <v>4</v>
      </c>
      <c r="N44" s="95">
        <v>3.8</v>
      </c>
      <c r="O44" s="104">
        <v>70.4</v>
      </c>
      <c r="P44" s="94">
        <v>6.6</v>
      </c>
      <c r="Q44" s="95">
        <v>78.6</v>
      </c>
      <c r="R44" s="73">
        <v>1205</v>
      </c>
      <c r="S44" s="82">
        <v>7</v>
      </c>
      <c r="T44" s="108"/>
    </row>
    <row r="45" spans="1:20" ht="15">
      <c r="A45" s="79">
        <v>41</v>
      </c>
      <c r="B45" s="76" t="s">
        <v>37</v>
      </c>
      <c r="C45" s="76">
        <v>830</v>
      </c>
      <c r="D45" s="76" t="s">
        <v>51</v>
      </c>
      <c r="E45" s="82" t="s">
        <v>2</v>
      </c>
      <c r="F45" s="85">
        <v>16.4</v>
      </c>
      <c r="G45" s="88">
        <v>58.633</v>
      </c>
      <c r="H45" s="94">
        <v>66.3</v>
      </c>
      <c r="I45" s="95">
        <v>15</v>
      </c>
      <c r="J45" s="96">
        <v>0.4</v>
      </c>
      <c r="K45" s="97">
        <v>1.38</v>
      </c>
      <c r="L45" s="79" t="s">
        <v>3</v>
      </c>
      <c r="M45" s="73">
        <v>2</v>
      </c>
      <c r="N45" s="95">
        <v>2.8</v>
      </c>
      <c r="O45" s="104">
        <v>69.3</v>
      </c>
      <c r="P45" s="94">
        <v>2.5</v>
      </c>
      <c r="Q45" s="95">
        <v>73</v>
      </c>
      <c r="R45" s="73">
        <v>1125</v>
      </c>
      <c r="S45" s="82">
        <v>4</v>
      </c>
      <c r="T45" s="108"/>
    </row>
    <row r="46" spans="1:20" ht="15">
      <c r="A46" s="79">
        <v>42</v>
      </c>
      <c r="B46" s="76" t="s">
        <v>37</v>
      </c>
      <c r="C46" s="76">
        <v>832</v>
      </c>
      <c r="D46" s="76" t="s">
        <v>51</v>
      </c>
      <c r="E46" s="82" t="s">
        <v>2</v>
      </c>
      <c r="F46" s="85">
        <v>16.5</v>
      </c>
      <c r="G46" s="88">
        <v>54.468</v>
      </c>
      <c r="H46" s="94">
        <v>64.8</v>
      </c>
      <c r="I46" s="95">
        <v>14.7</v>
      </c>
      <c r="J46" s="96">
        <v>0.41</v>
      </c>
      <c r="K46" s="97">
        <v>1.48</v>
      </c>
      <c r="L46" s="79" t="s">
        <v>9</v>
      </c>
      <c r="M46" s="73">
        <v>4</v>
      </c>
      <c r="N46" s="95">
        <v>4.1</v>
      </c>
      <c r="O46" s="104">
        <v>69.5</v>
      </c>
      <c r="P46" s="94">
        <v>6.4</v>
      </c>
      <c r="Q46" s="95">
        <v>78.2</v>
      </c>
      <c r="R46" s="73">
        <v>1335</v>
      </c>
      <c r="S46" s="82">
        <v>7</v>
      </c>
      <c r="T46" s="108"/>
    </row>
    <row r="47" spans="1:20" ht="15">
      <c r="A47" s="79">
        <v>43</v>
      </c>
      <c r="B47" s="76" t="s">
        <v>37</v>
      </c>
      <c r="C47" s="76">
        <v>847</v>
      </c>
      <c r="D47" s="76" t="s">
        <v>52</v>
      </c>
      <c r="E47" s="82" t="s">
        <v>2</v>
      </c>
      <c r="F47" s="85">
        <v>16.9</v>
      </c>
      <c r="G47" s="88">
        <v>60.46</v>
      </c>
      <c r="H47" s="94">
        <v>69.9</v>
      </c>
      <c r="I47" s="95">
        <v>15.3</v>
      </c>
      <c r="J47" s="96">
        <v>0.4</v>
      </c>
      <c r="K47" s="97">
        <v>1.5</v>
      </c>
      <c r="L47" s="79" t="s">
        <v>9</v>
      </c>
      <c r="M47" s="73">
        <v>3</v>
      </c>
      <c r="N47" s="95">
        <v>3.3</v>
      </c>
      <c r="O47" s="104">
        <v>70.5</v>
      </c>
      <c r="P47" s="94">
        <v>7.1</v>
      </c>
      <c r="Q47" s="95">
        <v>79.2</v>
      </c>
      <c r="R47" s="73">
        <v>1315</v>
      </c>
      <c r="S47" s="82">
        <v>7</v>
      </c>
      <c r="T47" s="108"/>
    </row>
    <row r="48" spans="1:20" ht="15">
      <c r="A48" s="79">
        <v>44</v>
      </c>
      <c r="B48" s="76" t="s">
        <v>37</v>
      </c>
      <c r="C48" s="76">
        <v>849</v>
      </c>
      <c r="D48" s="76" t="s">
        <v>53</v>
      </c>
      <c r="E48" s="82" t="s">
        <v>2</v>
      </c>
      <c r="F48" s="85">
        <v>16.9</v>
      </c>
      <c r="G48" s="88">
        <v>61.083</v>
      </c>
      <c r="H48" s="94">
        <v>68.3</v>
      </c>
      <c r="I48" s="95">
        <v>15.3</v>
      </c>
      <c r="J48" s="96">
        <v>0.42</v>
      </c>
      <c r="K48" s="97">
        <v>1.44</v>
      </c>
      <c r="L48" s="79" t="s">
        <v>9</v>
      </c>
      <c r="M48" s="73">
        <v>4</v>
      </c>
      <c r="N48" s="95">
        <v>3.6</v>
      </c>
      <c r="O48" s="104">
        <v>70.6</v>
      </c>
      <c r="P48" s="94">
        <v>5.8</v>
      </c>
      <c r="Q48" s="95">
        <v>78.3</v>
      </c>
      <c r="R48" s="73">
        <v>1120</v>
      </c>
      <c r="S48" s="82">
        <v>6</v>
      </c>
      <c r="T48" s="108"/>
    </row>
    <row r="49" spans="1:20" ht="15">
      <c r="A49" s="79">
        <v>45</v>
      </c>
      <c r="B49" s="76" t="s">
        <v>37</v>
      </c>
      <c r="C49" s="76">
        <v>852</v>
      </c>
      <c r="D49" s="76" t="s">
        <v>53</v>
      </c>
      <c r="E49" s="82" t="s">
        <v>2</v>
      </c>
      <c r="F49" s="85">
        <v>16.7</v>
      </c>
      <c r="G49" s="88">
        <v>66.672</v>
      </c>
      <c r="H49" s="94">
        <v>67.1</v>
      </c>
      <c r="I49" s="95">
        <v>15.2</v>
      </c>
      <c r="J49" s="96">
        <v>0.43</v>
      </c>
      <c r="K49" s="97">
        <v>1.42</v>
      </c>
      <c r="L49" s="79" t="s">
        <v>9</v>
      </c>
      <c r="M49" s="73">
        <v>3</v>
      </c>
      <c r="N49" s="95">
        <v>2.7</v>
      </c>
      <c r="O49" s="104">
        <v>70.2</v>
      </c>
      <c r="P49" s="94">
        <v>2.7</v>
      </c>
      <c r="Q49" s="95">
        <v>73.9</v>
      </c>
      <c r="R49" s="73">
        <v>1200</v>
      </c>
      <c r="S49" s="82">
        <v>6</v>
      </c>
      <c r="T49" s="108"/>
    </row>
    <row r="50" spans="1:20" ht="15">
      <c r="A50" s="79">
        <v>46</v>
      </c>
      <c r="B50" s="76" t="s">
        <v>37</v>
      </c>
      <c r="C50" s="76">
        <v>853</v>
      </c>
      <c r="D50" s="76" t="s">
        <v>54</v>
      </c>
      <c r="E50" s="82" t="s">
        <v>2</v>
      </c>
      <c r="F50" s="85">
        <v>16.8</v>
      </c>
      <c r="G50" s="88">
        <v>58.637</v>
      </c>
      <c r="H50" s="94">
        <v>66.8</v>
      </c>
      <c r="I50" s="95">
        <v>14.6</v>
      </c>
      <c r="J50" s="96">
        <v>0.43</v>
      </c>
      <c r="K50" s="97">
        <v>1.38</v>
      </c>
      <c r="L50" s="79" t="s">
        <v>9</v>
      </c>
      <c r="M50" s="73">
        <v>1</v>
      </c>
      <c r="N50" s="95">
        <v>1.8</v>
      </c>
      <c r="O50" s="104">
        <v>69.5</v>
      </c>
      <c r="P50" s="94">
        <v>1.8</v>
      </c>
      <c r="Q50" s="95">
        <v>74.2</v>
      </c>
      <c r="R50" s="73">
        <v>990</v>
      </c>
      <c r="S50" s="82">
        <v>1</v>
      </c>
      <c r="T50" s="108"/>
    </row>
    <row r="51" spans="1:20" ht="15">
      <c r="A51" s="79">
        <v>47</v>
      </c>
      <c r="B51" s="76" t="s">
        <v>37</v>
      </c>
      <c r="C51" s="76">
        <v>855</v>
      </c>
      <c r="D51" s="76" t="s">
        <v>54</v>
      </c>
      <c r="E51" s="82" t="s">
        <v>2</v>
      </c>
      <c r="F51" s="85">
        <v>16.6</v>
      </c>
      <c r="G51" s="88">
        <v>63.531</v>
      </c>
      <c r="H51" s="94">
        <v>66.3</v>
      </c>
      <c r="I51" s="95">
        <v>14.6</v>
      </c>
      <c r="J51" s="96">
        <v>0.44</v>
      </c>
      <c r="K51" s="97">
        <v>1.38</v>
      </c>
      <c r="L51" s="79" t="s">
        <v>3</v>
      </c>
      <c r="M51" s="73">
        <v>1</v>
      </c>
      <c r="N51" s="95">
        <v>2.4</v>
      </c>
      <c r="O51" s="104">
        <v>69.2</v>
      </c>
      <c r="P51" s="94">
        <v>2</v>
      </c>
      <c r="Q51" s="95">
        <v>71.9</v>
      </c>
      <c r="R51" s="73">
        <v>1110</v>
      </c>
      <c r="S51" s="82">
        <v>7</v>
      </c>
      <c r="T51" s="108"/>
    </row>
    <row r="52" spans="1:20" ht="15">
      <c r="A52" s="79">
        <v>48</v>
      </c>
      <c r="B52" s="76" t="s">
        <v>37</v>
      </c>
      <c r="C52" s="76">
        <v>856</v>
      </c>
      <c r="D52" s="76" t="s">
        <v>54</v>
      </c>
      <c r="E52" s="82" t="s">
        <v>2</v>
      </c>
      <c r="F52" s="85">
        <v>16.7</v>
      </c>
      <c r="G52" s="88">
        <v>60.243</v>
      </c>
      <c r="H52" s="94">
        <v>65.8</v>
      </c>
      <c r="I52" s="95">
        <v>14.9</v>
      </c>
      <c r="J52" s="96">
        <v>0.43</v>
      </c>
      <c r="K52" s="97">
        <v>1.41</v>
      </c>
      <c r="L52" s="79" t="s">
        <v>9</v>
      </c>
      <c r="M52" s="73">
        <v>1</v>
      </c>
      <c r="N52" s="95">
        <v>1.7</v>
      </c>
      <c r="O52" s="104">
        <v>69.1</v>
      </c>
      <c r="P52" s="94">
        <v>1.7</v>
      </c>
      <c r="Q52" s="95">
        <v>70.8</v>
      </c>
      <c r="R52" s="73">
        <v>1015</v>
      </c>
      <c r="S52" s="82">
        <v>2</v>
      </c>
      <c r="T52" s="108"/>
    </row>
    <row r="53" spans="1:20" ht="15">
      <c r="A53" s="79">
        <v>49</v>
      </c>
      <c r="B53" s="76" t="s">
        <v>37</v>
      </c>
      <c r="C53" s="76">
        <v>861</v>
      </c>
      <c r="D53" s="76" t="s">
        <v>55</v>
      </c>
      <c r="E53" s="82" t="s">
        <v>2</v>
      </c>
      <c r="F53" s="85">
        <v>15.4</v>
      </c>
      <c r="G53" s="88">
        <v>68.027</v>
      </c>
      <c r="H53" s="94">
        <v>64.9</v>
      </c>
      <c r="I53" s="95">
        <v>13.7</v>
      </c>
      <c r="J53" s="96">
        <v>0.45</v>
      </c>
      <c r="K53" s="97">
        <v>1.36</v>
      </c>
      <c r="L53" s="79" t="s">
        <v>3</v>
      </c>
      <c r="M53" s="73">
        <v>1</v>
      </c>
      <c r="N53" s="95">
        <v>2.4</v>
      </c>
      <c r="O53" s="104">
        <v>67.6</v>
      </c>
      <c r="P53" s="94">
        <v>2.2</v>
      </c>
      <c r="Q53" s="95">
        <v>73.8</v>
      </c>
      <c r="R53" s="73">
        <v>1045</v>
      </c>
      <c r="S53" s="82">
        <v>5</v>
      </c>
      <c r="T53" s="108"/>
    </row>
    <row r="54" spans="1:20" ht="15">
      <c r="A54" s="79">
        <v>50</v>
      </c>
      <c r="B54" s="76" t="s">
        <v>37</v>
      </c>
      <c r="C54" s="76">
        <v>862</v>
      </c>
      <c r="D54" s="76" t="s">
        <v>56</v>
      </c>
      <c r="E54" s="82" t="s">
        <v>2</v>
      </c>
      <c r="F54" s="85">
        <v>17.2</v>
      </c>
      <c r="G54" s="88">
        <v>61.724</v>
      </c>
      <c r="H54" s="94">
        <v>64.5</v>
      </c>
      <c r="I54" s="95">
        <v>15.3</v>
      </c>
      <c r="J54" s="96">
        <v>0.42</v>
      </c>
      <c r="K54" s="97">
        <v>1.7</v>
      </c>
      <c r="L54" s="79" t="s">
        <v>9</v>
      </c>
      <c r="M54" s="73">
        <v>2</v>
      </c>
      <c r="N54" s="95">
        <v>1.9</v>
      </c>
      <c r="O54" s="104">
        <v>69.5</v>
      </c>
      <c r="P54" s="94">
        <v>1.2</v>
      </c>
      <c r="Q54" s="95">
        <v>73.7</v>
      </c>
      <c r="R54" s="73">
        <v>1110</v>
      </c>
      <c r="S54" s="82">
        <v>3</v>
      </c>
      <c r="T54" s="108"/>
    </row>
    <row r="55" spans="1:20" ht="15">
      <c r="A55" s="79">
        <v>51</v>
      </c>
      <c r="B55" s="76" t="s">
        <v>37</v>
      </c>
      <c r="C55" s="76">
        <v>868</v>
      </c>
      <c r="D55" s="76" t="s">
        <v>39</v>
      </c>
      <c r="E55" s="82" t="s">
        <v>2</v>
      </c>
      <c r="F55" s="85">
        <v>17.1</v>
      </c>
      <c r="G55" s="88">
        <v>50.165</v>
      </c>
      <c r="H55" s="94">
        <v>64</v>
      </c>
      <c r="I55" s="95">
        <v>15.6</v>
      </c>
      <c r="J55" s="96">
        <v>0.4</v>
      </c>
      <c r="K55" s="97">
        <v>1.47</v>
      </c>
      <c r="L55" s="79" t="s">
        <v>9</v>
      </c>
      <c r="M55" s="73">
        <v>4</v>
      </c>
      <c r="N55" s="95">
        <v>2.4</v>
      </c>
      <c r="O55" s="104">
        <v>70.5</v>
      </c>
      <c r="P55" s="94">
        <v>2.7</v>
      </c>
      <c r="Q55" s="95">
        <v>76.7</v>
      </c>
      <c r="R55" s="73">
        <v>1250</v>
      </c>
      <c r="S55" s="82">
        <v>7</v>
      </c>
      <c r="T55" s="108"/>
    </row>
    <row r="56" spans="1:20" ht="15">
      <c r="A56" s="79">
        <v>52</v>
      </c>
      <c r="B56" s="76" t="s">
        <v>37</v>
      </c>
      <c r="C56" s="76">
        <v>869</v>
      </c>
      <c r="D56" s="76" t="s">
        <v>39</v>
      </c>
      <c r="E56" s="82" t="s">
        <v>2</v>
      </c>
      <c r="F56" s="85">
        <v>17.3</v>
      </c>
      <c r="G56" s="88">
        <v>43.292</v>
      </c>
      <c r="H56" s="94">
        <v>65</v>
      </c>
      <c r="I56" s="95">
        <v>16</v>
      </c>
      <c r="J56" s="96">
        <v>0.39</v>
      </c>
      <c r="K56" s="97">
        <v>1.46</v>
      </c>
      <c r="L56" s="79" t="s">
        <v>9</v>
      </c>
      <c r="M56" s="73">
        <v>5</v>
      </c>
      <c r="N56" s="95">
        <v>3.9</v>
      </c>
      <c r="O56" s="104">
        <v>70.6</v>
      </c>
      <c r="P56" s="94">
        <v>9.8</v>
      </c>
      <c r="Q56" s="95">
        <v>80.8</v>
      </c>
      <c r="R56" s="73">
        <v>1275</v>
      </c>
      <c r="S56" s="82">
        <v>7</v>
      </c>
      <c r="T56" s="108"/>
    </row>
    <row r="57" spans="1:20" ht="15">
      <c r="A57" s="79">
        <v>53</v>
      </c>
      <c r="B57" s="76" t="s">
        <v>37</v>
      </c>
      <c r="C57" s="76">
        <v>873</v>
      </c>
      <c r="D57" s="76" t="s">
        <v>110</v>
      </c>
      <c r="E57" s="82" t="s">
        <v>2</v>
      </c>
      <c r="F57" s="85">
        <v>16.1</v>
      </c>
      <c r="G57" s="88">
        <v>53.772</v>
      </c>
      <c r="H57" s="94">
        <v>68.5</v>
      </c>
      <c r="I57" s="95">
        <v>15.2</v>
      </c>
      <c r="J57" s="96">
        <v>0.38</v>
      </c>
      <c r="K57" s="97">
        <v>1.44</v>
      </c>
      <c r="L57" s="79" t="s">
        <v>9</v>
      </c>
      <c r="M57" s="73">
        <v>2</v>
      </c>
      <c r="N57" s="95">
        <v>2.2</v>
      </c>
      <c r="O57" s="104">
        <v>69.4</v>
      </c>
      <c r="P57" s="94">
        <v>2.3</v>
      </c>
      <c r="Q57" s="95">
        <v>74.6</v>
      </c>
      <c r="R57" s="73">
        <v>1170</v>
      </c>
      <c r="S57" s="82">
        <v>3</v>
      </c>
      <c r="T57" s="108"/>
    </row>
    <row r="58" spans="1:20" ht="15">
      <c r="A58" s="79">
        <v>54</v>
      </c>
      <c r="B58" s="76" t="s">
        <v>57</v>
      </c>
      <c r="C58" s="76" t="s">
        <v>58</v>
      </c>
      <c r="D58" s="76"/>
      <c r="E58" s="82" t="s">
        <v>59</v>
      </c>
      <c r="F58" s="85">
        <v>16.1</v>
      </c>
      <c r="G58" s="88">
        <v>54.462</v>
      </c>
      <c r="H58" s="94">
        <v>68.3</v>
      </c>
      <c r="I58" s="95">
        <v>14.6</v>
      </c>
      <c r="J58" s="96">
        <v>0.38</v>
      </c>
      <c r="K58" s="97">
        <v>1.38</v>
      </c>
      <c r="L58" s="79" t="s">
        <v>9</v>
      </c>
      <c r="M58" s="73">
        <v>5</v>
      </c>
      <c r="N58" s="95">
        <v>3.4</v>
      </c>
      <c r="O58" s="104">
        <v>69.5</v>
      </c>
      <c r="P58" s="94">
        <v>6.6</v>
      </c>
      <c r="Q58" s="95">
        <v>79.2</v>
      </c>
      <c r="R58" s="73">
        <v>1295</v>
      </c>
      <c r="S58" s="82">
        <v>7</v>
      </c>
      <c r="T58" s="109">
        <v>0.9941</v>
      </c>
    </row>
    <row r="59" spans="1:20" ht="15">
      <c r="A59" s="79">
        <v>55</v>
      </c>
      <c r="B59" s="76" t="s">
        <v>60</v>
      </c>
      <c r="C59" s="76" t="s">
        <v>61</v>
      </c>
      <c r="D59" s="76"/>
      <c r="E59" s="82" t="s">
        <v>59</v>
      </c>
      <c r="F59" s="85">
        <v>16.6</v>
      </c>
      <c r="G59" s="88">
        <v>59.033</v>
      </c>
      <c r="H59" s="94">
        <v>65.4</v>
      </c>
      <c r="I59" s="95">
        <v>14.7</v>
      </c>
      <c r="J59" s="96">
        <v>0.4</v>
      </c>
      <c r="K59" s="97">
        <v>1.55</v>
      </c>
      <c r="L59" s="79" t="s">
        <v>9</v>
      </c>
      <c r="M59" s="73">
        <v>5</v>
      </c>
      <c r="N59" s="95">
        <v>4.7</v>
      </c>
      <c r="O59" s="104">
        <v>68.1</v>
      </c>
      <c r="P59" s="94">
        <v>8.5</v>
      </c>
      <c r="Q59" s="95">
        <v>77.8</v>
      </c>
      <c r="R59" s="73">
        <v>1340</v>
      </c>
      <c r="S59" s="82">
        <v>9</v>
      </c>
      <c r="T59" s="109">
        <v>0.41955</v>
      </c>
    </row>
    <row r="60" spans="1:20" ht="15">
      <c r="A60" s="79">
        <v>56</v>
      </c>
      <c r="B60" s="76" t="s">
        <v>62</v>
      </c>
      <c r="C60" s="76" t="s">
        <v>63</v>
      </c>
      <c r="D60" s="76"/>
      <c r="E60" s="82" t="s">
        <v>2</v>
      </c>
      <c r="F60" s="85">
        <v>16.4</v>
      </c>
      <c r="G60" s="88">
        <v>57.235</v>
      </c>
      <c r="H60" s="94">
        <v>67.7</v>
      </c>
      <c r="I60" s="95">
        <v>15</v>
      </c>
      <c r="J60" s="96">
        <v>0.42</v>
      </c>
      <c r="K60" s="97">
        <v>1.5</v>
      </c>
      <c r="L60" s="79" t="s">
        <v>9</v>
      </c>
      <c r="M60" s="73">
        <v>5</v>
      </c>
      <c r="N60" s="95">
        <v>4.6</v>
      </c>
      <c r="O60" s="104">
        <v>72</v>
      </c>
      <c r="P60" s="94">
        <v>10.6</v>
      </c>
      <c r="Q60" s="95">
        <v>81.7</v>
      </c>
      <c r="R60" s="73">
        <v>1375</v>
      </c>
      <c r="S60" s="82">
        <v>9</v>
      </c>
      <c r="T60" s="109"/>
    </row>
    <row r="61" spans="1:20" ht="15">
      <c r="A61" s="79">
        <v>57</v>
      </c>
      <c r="B61" s="76" t="s">
        <v>64</v>
      </c>
      <c r="C61" s="76" t="s">
        <v>65</v>
      </c>
      <c r="D61" s="76"/>
      <c r="E61" s="82" t="s">
        <v>2</v>
      </c>
      <c r="F61" s="85">
        <v>16.1</v>
      </c>
      <c r="G61" s="88">
        <v>65.241</v>
      </c>
      <c r="H61" s="94">
        <v>66.7</v>
      </c>
      <c r="I61" s="95">
        <v>14.4</v>
      </c>
      <c r="J61" s="96">
        <v>0.42</v>
      </c>
      <c r="K61" s="97">
        <v>1.4</v>
      </c>
      <c r="L61" s="79" t="s">
        <v>9</v>
      </c>
      <c r="M61" s="73">
        <v>4</v>
      </c>
      <c r="N61" s="95">
        <v>3.9</v>
      </c>
      <c r="O61" s="104">
        <v>71.2</v>
      </c>
      <c r="P61" s="94">
        <v>5.8</v>
      </c>
      <c r="Q61" s="95">
        <v>79.9</v>
      </c>
      <c r="R61" s="73">
        <v>1145</v>
      </c>
      <c r="S61" s="82">
        <v>7</v>
      </c>
      <c r="T61" s="109"/>
    </row>
    <row r="62" spans="1:20" ht="15">
      <c r="A62" s="79">
        <v>58</v>
      </c>
      <c r="B62" s="76" t="s">
        <v>66</v>
      </c>
      <c r="C62" s="76" t="s">
        <v>67</v>
      </c>
      <c r="D62" s="76"/>
      <c r="E62" s="82" t="s">
        <v>2</v>
      </c>
      <c r="F62" s="85">
        <v>16.1</v>
      </c>
      <c r="G62" s="88">
        <v>67.808</v>
      </c>
      <c r="H62" s="94">
        <v>66.9</v>
      </c>
      <c r="I62" s="95">
        <v>14.3</v>
      </c>
      <c r="J62" s="96">
        <v>0.42</v>
      </c>
      <c r="K62" s="97">
        <v>1.34</v>
      </c>
      <c r="L62" s="79" t="s">
        <v>9</v>
      </c>
      <c r="M62" s="73">
        <v>4</v>
      </c>
      <c r="N62" s="95">
        <v>2.6</v>
      </c>
      <c r="O62" s="104">
        <v>68.7</v>
      </c>
      <c r="P62" s="94">
        <v>3.2</v>
      </c>
      <c r="Q62" s="95">
        <v>75.9</v>
      </c>
      <c r="R62" s="73">
        <v>1240</v>
      </c>
      <c r="S62" s="82">
        <v>9</v>
      </c>
      <c r="T62" s="109"/>
    </row>
    <row r="63" spans="1:20" ht="15">
      <c r="A63" s="79">
        <v>59</v>
      </c>
      <c r="B63" s="76" t="s">
        <v>68</v>
      </c>
      <c r="C63" s="76" t="s">
        <v>69</v>
      </c>
      <c r="D63" s="76"/>
      <c r="E63" s="82" t="s">
        <v>2</v>
      </c>
      <c r="F63" s="85">
        <v>15.7</v>
      </c>
      <c r="G63" s="88">
        <v>69.344</v>
      </c>
      <c r="H63" s="94">
        <v>67</v>
      </c>
      <c r="I63" s="95">
        <v>14</v>
      </c>
      <c r="J63" s="96">
        <v>0.42</v>
      </c>
      <c r="K63" s="97">
        <v>1.44</v>
      </c>
      <c r="L63" s="79" t="s">
        <v>9</v>
      </c>
      <c r="M63" s="73">
        <v>5</v>
      </c>
      <c r="N63" s="95">
        <v>4.3</v>
      </c>
      <c r="O63" s="104">
        <v>70.1</v>
      </c>
      <c r="P63" s="94">
        <v>8.3</v>
      </c>
      <c r="Q63" s="95">
        <v>80.3</v>
      </c>
      <c r="R63" s="73">
        <v>1210</v>
      </c>
      <c r="S63" s="82">
        <v>9</v>
      </c>
      <c r="T63" s="109"/>
    </row>
    <row r="64" spans="1:20" ht="15">
      <c r="A64" s="79">
        <v>60</v>
      </c>
      <c r="B64" s="76" t="s">
        <v>70</v>
      </c>
      <c r="C64" s="76" t="s">
        <v>71</v>
      </c>
      <c r="D64" s="76"/>
      <c r="E64" s="82" t="s">
        <v>59</v>
      </c>
      <c r="F64" s="85">
        <v>15.5</v>
      </c>
      <c r="G64" s="88">
        <v>64.873</v>
      </c>
      <c r="H64" s="94">
        <v>65.1</v>
      </c>
      <c r="I64" s="95">
        <v>13.8</v>
      </c>
      <c r="J64" s="96">
        <v>0.42</v>
      </c>
      <c r="K64" s="97">
        <v>1.5</v>
      </c>
      <c r="L64" s="79" t="s">
        <v>9</v>
      </c>
      <c r="M64" s="73">
        <v>6</v>
      </c>
      <c r="N64" s="95">
        <v>6.9</v>
      </c>
      <c r="O64" s="104">
        <v>71.8</v>
      </c>
      <c r="P64" s="94">
        <v>13.6</v>
      </c>
      <c r="Q64" s="95">
        <v>82</v>
      </c>
      <c r="R64" s="73">
        <v>1210</v>
      </c>
      <c r="S64" s="82">
        <v>8</v>
      </c>
      <c r="T64" s="109">
        <v>0.83345</v>
      </c>
    </row>
    <row r="65" spans="1:20" ht="15">
      <c r="A65" s="79">
        <v>61</v>
      </c>
      <c r="B65" s="76" t="s">
        <v>72</v>
      </c>
      <c r="C65" s="76" t="s">
        <v>71</v>
      </c>
      <c r="D65" s="76"/>
      <c r="E65" s="82" t="s">
        <v>2</v>
      </c>
      <c r="F65" s="85">
        <v>15.6</v>
      </c>
      <c r="G65" s="88">
        <v>68.466</v>
      </c>
      <c r="H65" s="94">
        <v>65.1</v>
      </c>
      <c r="I65" s="95">
        <v>13.8</v>
      </c>
      <c r="J65" s="96">
        <v>0.41</v>
      </c>
      <c r="K65" s="97">
        <v>1.45</v>
      </c>
      <c r="L65" s="79" t="s">
        <v>9</v>
      </c>
      <c r="M65" s="73">
        <v>5</v>
      </c>
      <c r="N65" s="95">
        <v>8.2</v>
      </c>
      <c r="O65" s="104">
        <v>71.7</v>
      </c>
      <c r="P65" s="94">
        <v>13.4</v>
      </c>
      <c r="Q65" s="95">
        <v>81.9</v>
      </c>
      <c r="R65" s="73">
        <v>1160</v>
      </c>
      <c r="S65" s="82">
        <v>9</v>
      </c>
      <c r="T65" s="108"/>
    </row>
    <row r="66" spans="1:20" ht="15">
      <c r="A66" s="79">
        <v>62</v>
      </c>
      <c r="B66" s="76" t="s">
        <v>73</v>
      </c>
      <c r="C66" s="76" t="s">
        <v>74</v>
      </c>
      <c r="D66" s="76"/>
      <c r="E66" s="82" t="s">
        <v>2</v>
      </c>
      <c r="F66" s="85">
        <v>17.5</v>
      </c>
      <c r="G66" s="88">
        <v>69.87</v>
      </c>
      <c r="H66" s="94">
        <v>67.7</v>
      </c>
      <c r="I66" s="95">
        <v>16.1</v>
      </c>
      <c r="J66" s="96">
        <v>0.43</v>
      </c>
      <c r="K66" s="97">
        <v>1.62</v>
      </c>
      <c r="L66" s="79" t="s">
        <v>9</v>
      </c>
      <c r="M66" s="73">
        <v>4</v>
      </c>
      <c r="N66" s="95">
        <v>7.1</v>
      </c>
      <c r="O66" s="104">
        <v>75.9</v>
      </c>
      <c r="P66" s="94">
        <v>16.3</v>
      </c>
      <c r="Q66" s="95">
        <v>85.6</v>
      </c>
      <c r="R66" s="73">
        <v>1390</v>
      </c>
      <c r="S66" s="82">
        <v>7</v>
      </c>
      <c r="T66" s="108"/>
    </row>
    <row r="67" spans="1:20" ht="15">
      <c r="A67" s="79">
        <v>63</v>
      </c>
      <c r="B67" s="76" t="s">
        <v>75</v>
      </c>
      <c r="C67" s="76" t="s">
        <v>76</v>
      </c>
      <c r="D67" s="76"/>
      <c r="E67" s="82" t="s">
        <v>2</v>
      </c>
      <c r="F67" s="85">
        <v>16</v>
      </c>
      <c r="G67" s="88">
        <v>66.209</v>
      </c>
      <c r="H67" s="94">
        <v>69.5</v>
      </c>
      <c r="I67" s="95">
        <v>15</v>
      </c>
      <c r="J67" s="96">
        <v>0.42</v>
      </c>
      <c r="K67" s="97">
        <v>1.46</v>
      </c>
      <c r="L67" s="79" t="s">
        <v>9</v>
      </c>
      <c r="M67" s="73">
        <v>4</v>
      </c>
      <c r="N67" s="95">
        <v>4.9</v>
      </c>
      <c r="O67" s="104">
        <v>74</v>
      </c>
      <c r="P67" s="94">
        <v>11.9</v>
      </c>
      <c r="Q67" s="95">
        <v>81.7</v>
      </c>
      <c r="R67" s="73">
        <v>1225</v>
      </c>
      <c r="S67" s="82">
        <v>7</v>
      </c>
      <c r="T67" s="108"/>
    </row>
    <row r="68" spans="1:20" ht="15.75" thickBot="1">
      <c r="A68" s="80">
        <v>64</v>
      </c>
      <c r="B68" s="77" t="s">
        <v>77</v>
      </c>
      <c r="C68" s="77" t="s">
        <v>77</v>
      </c>
      <c r="D68" s="77"/>
      <c r="E68" s="83" t="s">
        <v>2</v>
      </c>
      <c r="F68" s="86">
        <v>17.6</v>
      </c>
      <c r="G68" s="89">
        <v>62.498</v>
      </c>
      <c r="H68" s="98">
        <v>68.3</v>
      </c>
      <c r="I68" s="99">
        <v>15.6</v>
      </c>
      <c r="J68" s="100">
        <v>0.44</v>
      </c>
      <c r="K68" s="101">
        <v>1.72</v>
      </c>
      <c r="L68" s="80" t="s">
        <v>3</v>
      </c>
      <c r="M68" s="105">
        <v>4</v>
      </c>
      <c r="N68" s="99">
        <v>4.8</v>
      </c>
      <c r="O68" s="106">
        <v>75.2</v>
      </c>
      <c r="P68" s="98">
        <v>7.2</v>
      </c>
      <c r="Q68" s="99">
        <v>82.9</v>
      </c>
      <c r="R68" s="105">
        <v>1245</v>
      </c>
      <c r="S68" s="83">
        <v>8</v>
      </c>
      <c r="T68" s="110"/>
    </row>
    <row r="69" spans="1:20" ht="15">
      <c r="A69" s="69"/>
      <c r="B69" s="69"/>
      <c r="C69" s="69"/>
      <c r="D69" s="68" t="s">
        <v>104</v>
      </c>
      <c r="E69" s="69"/>
      <c r="F69" s="112">
        <v>14.5</v>
      </c>
      <c r="G69" s="115">
        <v>43.292</v>
      </c>
      <c r="H69" s="112">
        <v>62.6</v>
      </c>
      <c r="I69" s="112">
        <v>13.1</v>
      </c>
      <c r="J69" s="113">
        <v>0.38</v>
      </c>
      <c r="K69" s="113">
        <v>1.34</v>
      </c>
      <c r="L69" s="112"/>
      <c r="M69" s="112">
        <v>1</v>
      </c>
      <c r="N69" s="112">
        <v>1.7</v>
      </c>
      <c r="O69" s="112">
        <v>67.6</v>
      </c>
      <c r="P69" s="112">
        <v>1.2</v>
      </c>
      <c r="Q69" s="112">
        <v>70.8</v>
      </c>
      <c r="R69" s="115">
        <v>990</v>
      </c>
      <c r="S69" s="112">
        <v>1</v>
      </c>
      <c r="T69" s="114">
        <v>0.41955</v>
      </c>
    </row>
    <row r="70" spans="1:20" ht="15">
      <c r="A70" s="69"/>
      <c r="B70" s="69"/>
      <c r="C70" s="69"/>
      <c r="D70" s="68" t="s">
        <v>105</v>
      </c>
      <c r="E70" s="69"/>
      <c r="F70" s="112">
        <v>17.6</v>
      </c>
      <c r="G70" s="115">
        <v>79.921</v>
      </c>
      <c r="H70" s="112">
        <v>70.5</v>
      </c>
      <c r="I70" s="112">
        <v>16.1</v>
      </c>
      <c r="J70" s="113">
        <v>0.45</v>
      </c>
      <c r="K70" s="113">
        <v>1.72</v>
      </c>
      <c r="L70" s="112"/>
      <c r="M70" s="112">
        <v>6</v>
      </c>
      <c r="N70" s="112">
        <v>12</v>
      </c>
      <c r="O70" s="112">
        <v>75.9</v>
      </c>
      <c r="P70" s="112">
        <v>23.5</v>
      </c>
      <c r="Q70" s="112">
        <v>85.6</v>
      </c>
      <c r="R70" s="115">
        <v>1430</v>
      </c>
      <c r="S70" s="112">
        <v>9</v>
      </c>
      <c r="T70" s="114">
        <v>0.9941</v>
      </c>
    </row>
    <row r="71" spans="1:20" ht="15">
      <c r="A71" s="69"/>
      <c r="B71" s="69"/>
      <c r="C71" s="69"/>
      <c r="D71" s="68" t="s">
        <v>106</v>
      </c>
      <c r="E71" s="69"/>
      <c r="F71" s="112">
        <v>16.3203125</v>
      </c>
      <c r="G71" s="115">
        <v>62.931281249999984</v>
      </c>
      <c r="H71" s="112">
        <v>66.62031250000003</v>
      </c>
      <c r="I71" s="112">
        <v>14.690625</v>
      </c>
      <c r="J71" s="113">
        <v>0.41093750000000023</v>
      </c>
      <c r="K71" s="113">
        <v>1.4692187499999998</v>
      </c>
      <c r="L71" s="112"/>
      <c r="M71" s="112">
        <v>3.96875</v>
      </c>
      <c r="N71" s="112">
        <v>4.6156250000000005</v>
      </c>
      <c r="O71" s="112">
        <v>70.95156249999998</v>
      </c>
      <c r="P71" s="112">
        <v>8.589062500000002</v>
      </c>
      <c r="Q71" s="112">
        <v>79.4171875</v>
      </c>
      <c r="R71" s="115">
        <v>1230.46875</v>
      </c>
      <c r="S71" s="112">
        <v>6.890625</v>
      </c>
      <c r="T71" s="114">
        <v>0.7490333333333333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1"/>
  <sheetViews>
    <sheetView zoomScalePageLayoutView="0" workbookViewId="0" topLeftCell="A1">
      <selection activeCell="R71" sqref="R71"/>
    </sheetView>
  </sheetViews>
  <sheetFormatPr defaultColWidth="9.140625" defaultRowHeight="15"/>
  <cols>
    <col min="1" max="16384" width="9.140625" style="69" customWidth="1"/>
  </cols>
  <sheetData>
    <row r="1" spans="1:25" ht="15.75">
      <c r="A1" s="119" t="s">
        <v>113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20"/>
    </row>
    <row r="2" spans="1:25" ht="16.5" thickBot="1">
      <c r="A2" s="1" t="s">
        <v>114</v>
      </c>
      <c r="B2" s="1"/>
      <c r="C2" s="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0"/>
    </row>
    <row r="3" spans="1:26" ht="16.5" thickBot="1">
      <c r="A3" s="122"/>
      <c r="B3" s="123"/>
      <c r="C3" s="124"/>
      <c r="D3" s="124"/>
      <c r="E3" s="125"/>
      <c r="F3" s="144" t="s">
        <v>115</v>
      </c>
      <c r="G3" s="144"/>
      <c r="H3" s="145"/>
      <c r="I3" s="146" t="s">
        <v>116</v>
      </c>
      <c r="J3" s="144"/>
      <c r="K3" s="144"/>
      <c r="L3" s="144"/>
      <c r="M3" s="144"/>
      <c r="N3" s="144"/>
      <c r="O3" s="144"/>
      <c r="P3" s="147" t="s">
        <v>117</v>
      </c>
      <c r="Q3" s="148"/>
      <c r="R3" s="148"/>
      <c r="S3" s="148"/>
      <c r="T3" s="148"/>
      <c r="U3" s="148"/>
      <c r="V3" s="148"/>
      <c r="W3" s="148"/>
      <c r="X3" s="148"/>
      <c r="Y3" s="148"/>
      <c r="Z3" s="149"/>
    </row>
    <row r="4" spans="1:26" ht="155.25" thickBot="1">
      <c r="A4" s="126" t="s">
        <v>84</v>
      </c>
      <c r="B4" s="127" t="s">
        <v>85</v>
      </c>
      <c r="C4" s="127" t="s">
        <v>86</v>
      </c>
      <c r="D4" s="128" t="s">
        <v>87</v>
      </c>
      <c r="E4" s="129"/>
      <c r="F4" s="130" t="s">
        <v>118</v>
      </c>
      <c r="G4" s="130" t="s">
        <v>119</v>
      </c>
      <c r="H4" s="131" t="s">
        <v>120</v>
      </c>
      <c r="I4" s="10" t="s">
        <v>121</v>
      </c>
      <c r="J4" s="130" t="s">
        <v>122</v>
      </c>
      <c r="K4" s="130" t="s">
        <v>123</v>
      </c>
      <c r="L4" s="130" t="s">
        <v>124</v>
      </c>
      <c r="M4" s="130" t="s">
        <v>125</v>
      </c>
      <c r="N4" s="130" t="s">
        <v>126</v>
      </c>
      <c r="O4" s="132" t="s">
        <v>127</v>
      </c>
      <c r="P4" s="10" t="s">
        <v>128</v>
      </c>
      <c r="Q4" s="130" t="s">
        <v>129</v>
      </c>
      <c r="R4" s="130" t="s">
        <v>130</v>
      </c>
      <c r="S4" s="130" t="s">
        <v>131</v>
      </c>
      <c r="T4" s="131" t="s">
        <v>132</v>
      </c>
      <c r="U4" s="10" t="s">
        <v>133</v>
      </c>
      <c r="V4" s="130" t="s">
        <v>134</v>
      </c>
      <c r="W4" s="130" t="s">
        <v>135</v>
      </c>
      <c r="X4" s="130" t="s">
        <v>136</v>
      </c>
      <c r="Y4" s="131" t="s">
        <v>137</v>
      </c>
      <c r="Z4" s="133" t="s">
        <v>138</v>
      </c>
    </row>
    <row r="5" spans="1:26" ht="15">
      <c r="A5" s="79">
        <v>1</v>
      </c>
      <c r="B5" s="76" t="s">
        <v>0</v>
      </c>
      <c r="C5" s="76">
        <v>10003</v>
      </c>
      <c r="D5" s="76" t="s">
        <v>1</v>
      </c>
      <c r="E5" s="82" t="s">
        <v>2</v>
      </c>
      <c r="F5" s="78"/>
      <c r="G5" s="102"/>
      <c r="H5" s="81"/>
      <c r="I5" s="78"/>
      <c r="J5" s="102"/>
      <c r="K5" s="102"/>
      <c r="L5" s="102"/>
      <c r="M5" s="102"/>
      <c r="N5" s="81"/>
      <c r="O5" s="107"/>
      <c r="P5" s="78"/>
      <c r="Q5" s="102"/>
      <c r="R5" s="102"/>
      <c r="S5" s="102"/>
      <c r="T5" s="81"/>
      <c r="U5" s="78"/>
      <c r="V5" s="102"/>
      <c r="W5" s="102"/>
      <c r="X5" s="102"/>
      <c r="Y5" s="81"/>
      <c r="Z5" s="107"/>
    </row>
    <row r="6" spans="1:26" ht="15">
      <c r="A6" s="79">
        <v>2</v>
      </c>
      <c r="B6" s="76" t="s">
        <v>0</v>
      </c>
      <c r="C6" s="76">
        <v>13596</v>
      </c>
      <c r="D6" s="76" t="s">
        <v>4</v>
      </c>
      <c r="E6" s="82" t="s">
        <v>2</v>
      </c>
      <c r="F6" s="79"/>
      <c r="G6" s="73"/>
      <c r="H6" s="82"/>
      <c r="I6" s="79"/>
      <c r="J6" s="73"/>
      <c r="K6" s="73"/>
      <c r="L6" s="73"/>
      <c r="M6" s="73"/>
      <c r="N6" s="82"/>
      <c r="O6" s="108"/>
      <c r="P6" s="79"/>
      <c r="Q6" s="73"/>
      <c r="R6" s="73"/>
      <c r="S6" s="73"/>
      <c r="T6" s="82"/>
      <c r="U6" s="79"/>
      <c r="V6" s="73"/>
      <c r="W6" s="73"/>
      <c r="X6" s="73"/>
      <c r="Y6" s="82"/>
      <c r="Z6" s="108"/>
    </row>
    <row r="7" spans="1:26" ht="15">
      <c r="A7" s="79">
        <v>3</v>
      </c>
      <c r="B7" s="76" t="s">
        <v>5</v>
      </c>
      <c r="C7" s="76" t="s">
        <v>6</v>
      </c>
      <c r="D7" s="76"/>
      <c r="E7" s="82" t="s">
        <v>2</v>
      </c>
      <c r="F7" s="79"/>
      <c r="G7" s="73"/>
      <c r="H7" s="82"/>
      <c r="I7" s="79"/>
      <c r="J7" s="73"/>
      <c r="K7" s="73"/>
      <c r="L7" s="73"/>
      <c r="M7" s="73"/>
      <c r="N7" s="82"/>
      <c r="O7" s="108"/>
      <c r="P7" s="79"/>
      <c r="Q7" s="73"/>
      <c r="R7" s="73"/>
      <c r="S7" s="73"/>
      <c r="T7" s="82"/>
      <c r="U7" s="79"/>
      <c r="V7" s="73"/>
      <c r="W7" s="73"/>
      <c r="X7" s="73"/>
      <c r="Y7" s="82"/>
      <c r="Z7" s="108"/>
    </row>
    <row r="8" spans="1:26" ht="15">
      <c r="A8" s="79">
        <v>4</v>
      </c>
      <c r="B8" s="76" t="s">
        <v>7</v>
      </c>
      <c r="C8" s="76">
        <v>695</v>
      </c>
      <c r="D8" s="76" t="s">
        <v>8</v>
      </c>
      <c r="E8" s="82" t="s">
        <v>2</v>
      </c>
      <c r="F8" s="79"/>
      <c r="G8" s="73"/>
      <c r="H8" s="82"/>
      <c r="I8" s="79"/>
      <c r="J8" s="73"/>
      <c r="K8" s="73"/>
      <c r="L8" s="73"/>
      <c r="M8" s="73"/>
      <c r="N8" s="82"/>
      <c r="O8" s="108"/>
      <c r="P8" s="79"/>
      <c r="Q8" s="73"/>
      <c r="R8" s="73"/>
      <c r="S8" s="73"/>
      <c r="T8" s="82"/>
      <c r="U8" s="79"/>
      <c r="V8" s="73"/>
      <c r="W8" s="73"/>
      <c r="X8" s="73"/>
      <c r="Y8" s="82"/>
      <c r="Z8" s="108"/>
    </row>
    <row r="9" spans="1:26" ht="15">
      <c r="A9" s="79">
        <v>5</v>
      </c>
      <c r="B9" s="76" t="s">
        <v>10</v>
      </c>
      <c r="C9" s="76" t="s">
        <v>11</v>
      </c>
      <c r="D9" s="76"/>
      <c r="E9" s="82" t="s">
        <v>2</v>
      </c>
      <c r="F9" s="134">
        <v>89.8</v>
      </c>
      <c r="G9" s="96">
        <v>-0.74</v>
      </c>
      <c r="H9" s="97">
        <v>9.6</v>
      </c>
      <c r="I9" s="134">
        <v>85.32</v>
      </c>
      <c r="J9" s="96">
        <v>1.1</v>
      </c>
      <c r="K9" s="96">
        <v>14.51</v>
      </c>
      <c r="L9" s="96">
        <v>72.71</v>
      </c>
      <c r="M9" s="96">
        <v>1.46</v>
      </c>
      <c r="N9" s="97">
        <v>20.12</v>
      </c>
      <c r="O9" s="108">
        <v>12.6</v>
      </c>
      <c r="P9" s="135">
        <v>0.945</v>
      </c>
      <c r="Q9" s="136">
        <v>0.616</v>
      </c>
      <c r="R9" s="96">
        <v>-36.49</v>
      </c>
      <c r="S9" s="117">
        <v>1127.2</v>
      </c>
      <c r="T9" s="104">
        <v>656.76</v>
      </c>
      <c r="U9" s="135">
        <v>0.929</v>
      </c>
      <c r="V9" s="136">
        <v>0.577</v>
      </c>
      <c r="W9" s="96">
        <v>-36.87</v>
      </c>
      <c r="X9" s="117">
        <v>930.1</v>
      </c>
      <c r="Y9" s="104">
        <v>498.65</v>
      </c>
      <c r="Z9" s="108">
        <v>224</v>
      </c>
    </row>
    <row r="10" spans="1:26" ht="15">
      <c r="A10" s="79">
        <v>6</v>
      </c>
      <c r="B10" s="76" t="s">
        <v>12</v>
      </c>
      <c r="C10" s="76" t="s">
        <v>13</v>
      </c>
      <c r="D10" s="76"/>
      <c r="E10" s="82" t="s">
        <v>2</v>
      </c>
      <c r="F10" s="134"/>
      <c r="G10" s="96"/>
      <c r="H10" s="97"/>
      <c r="I10" s="134"/>
      <c r="J10" s="96"/>
      <c r="K10" s="96"/>
      <c r="L10" s="96"/>
      <c r="M10" s="96"/>
      <c r="N10" s="97"/>
      <c r="O10" s="108"/>
      <c r="P10" s="135"/>
      <c r="Q10" s="136"/>
      <c r="R10" s="96"/>
      <c r="S10" s="117"/>
      <c r="T10" s="104"/>
      <c r="U10" s="135"/>
      <c r="V10" s="136"/>
      <c r="W10" s="96"/>
      <c r="X10" s="117"/>
      <c r="Y10" s="104"/>
      <c r="Z10" s="108"/>
    </row>
    <row r="11" spans="1:26" ht="15">
      <c r="A11" s="79">
        <v>7</v>
      </c>
      <c r="B11" s="76" t="s">
        <v>14</v>
      </c>
      <c r="C11" s="76" t="s">
        <v>15</v>
      </c>
      <c r="D11" s="76"/>
      <c r="E11" s="82" t="s">
        <v>2</v>
      </c>
      <c r="F11" s="134"/>
      <c r="G11" s="96"/>
      <c r="H11" s="97"/>
      <c r="I11" s="134"/>
      <c r="J11" s="96"/>
      <c r="K11" s="96"/>
      <c r="L11" s="96"/>
      <c r="M11" s="96"/>
      <c r="N11" s="97"/>
      <c r="O11" s="108"/>
      <c r="P11" s="135"/>
      <c r="Q11" s="136"/>
      <c r="R11" s="96"/>
      <c r="S11" s="117"/>
      <c r="T11" s="104"/>
      <c r="U11" s="135"/>
      <c r="V11" s="136"/>
      <c r="W11" s="96"/>
      <c r="X11" s="117"/>
      <c r="Y11" s="104"/>
      <c r="Z11" s="108"/>
    </row>
    <row r="12" spans="1:26" ht="15">
      <c r="A12" s="79">
        <v>8</v>
      </c>
      <c r="B12" s="76" t="s">
        <v>16</v>
      </c>
      <c r="C12" s="76" t="s">
        <v>17</v>
      </c>
      <c r="D12" s="76"/>
      <c r="E12" s="82" t="s">
        <v>2</v>
      </c>
      <c r="F12" s="134"/>
      <c r="G12" s="96"/>
      <c r="H12" s="97"/>
      <c r="I12" s="134"/>
      <c r="J12" s="96"/>
      <c r="K12" s="96"/>
      <c r="L12" s="96"/>
      <c r="M12" s="96"/>
      <c r="N12" s="97"/>
      <c r="O12" s="108"/>
      <c r="P12" s="135"/>
      <c r="Q12" s="136"/>
      <c r="R12" s="96"/>
      <c r="S12" s="117"/>
      <c r="T12" s="104"/>
      <c r="U12" s="135"/>
      <c r="V12" s="136"/>
      <c r="W12" s="96"/>
      <c r="X12" s="117"/>
      <c r="Y12" s="104"/>
      <c r="Z12" s="108"/>
    </row>
    <row r="13" spans="1:26" ht="15">
      <c r="A13" s="79">
        <v>9</v>
      </c>
      <c r="B13" s="76" t="s">
        <v>18</v>
      </c>
      <c r="C13" s="76" t="s">
        <v>19</v>
      </c>
      <c r="D13" s="76"/>
      <c r="E13" s="82" t="s">
        <v>2</v>
      </c>
      <c r="F13" s="134"/>
      <c r="G13" s="96"/>
      <c r="H13" s="97"/>
      <c r="I13" s="134"/>
      <c r="J13" s="96"/>
      <c r="K13" s="96"/>
      <c r="L13" s="96"/>
      <c r="M13" s="96"/>
      <c r="N13" s="97"/>
      <c r="O13" s="108"/>
      <c r="P13" s="135"/>
      <c r="Q13" s="136"/>
      <c r="R13" s="96"/>
      <c r="S13" s="117"/>
      <c r="T13" s="104"/>
      <c r="U13" s="135"/>
      <c r="V13" s="136"/>
      <c r="W13" s="96"/>
      <c r="X13" s="117"/>
      <c r="Y13" s="104"/>
      <c r="Z13" s="108"/>
    </row>
    <row r="14" spans="1:26" ht="15">
      <c r="A14" s="79">
        <v>10</v>
      </c>
      <c r="B14" s="76" t="s">
        <v>20</v>
      </c>
      <c r="C14" s="76" t="s">
        <v>21</v>
      </c>
      <c r="D14" s="76"/>
      <c r="E14" s="82" t="s">
        <v>2</v>
      </c>
      <c r="F14" s="134"/>
      <c r="G14" s="96"/>
      <c r="H14" s="97"/>
      <c r="I14" s="134"/>
      <c r="J14" s="96"/>
      <c r="K14" s="96"/>
      <c r="L14" s="96"/>
      <c r="M14" s="96"/>
      <c r="N14" s="97"/>
      <c r="O14" s="108"/>
      <c r="P14" s="135"/>
      <c r="Q14" s="136"/>
      <c r="R14" s="96"/>
      <c r="S14" s="117"/>
      <c r="T14" s="104"/>
      <c r="U14" s="135"/>
      <c r="V14" s="136"/>
      <c r="W14" s="96"/>
      <c r="X14" s="117"/>
      <c r="Y14" s="104"/>
      <c r="Z14" s="108"/>
    </row>
    <row r="15" spans="1:26" ht="15">
      <c r="A15" s="79">
        <v>11</v>
      </c>
      <c r="B15" s="76" t="s">
        <v>22</v>
      </c>
      <c r="C15" s="76" t="s">
        <v>23</v>
      </c>
      <c r="D15" s="76"/>
      <c r="E15" s="82" t="s">
        <v>2</v>
      </c>
      <c r="F15" s="134"/>
      <c r="G15" s="96"/>
      <c r="H15" s="97"/>
      <c r="I15" s="134"/>
      <c r="J15" s="96"/>
      <c r="K15" s="96"/>
      <c r="L15" s="96"/>
      <c r="M15" s="96"/>
      <c r="N15" s="97"/>
      <c r="O15" s="108"/>
      <c r="P15" s="135"/>
      <c r="Q15" s="136"/>
      <c r="R15" s="96"/>
      <c r="S15" s="117"/>
      <c r="T15" s="104"/>
      <c r="U15" s="135"/>
      <c r="V15" s="136"/>
      <c r="W15" s="96"/>
      <c r="X15" s="117"/>
      <c r="Y15" s="104"/>
      <c r="Z15" s="108"/>
    </row>
    <row r="16" spans="1:26" ht="15">
      <c r="A16" s="79">
        <v>12</v>
      </c>
      <c r="B16" s="76" t="s">
        <v>24</v>
      </c>
      <c r="C16" s="76" t="s">
        <v>25</v>
      </c>
      <c r="D16" s="76"/>
      <c r="E16" s="82" t="s">
        <v>2</v>
      </c>
      <c r="F16" s="134"/>
      <c r="G16" s="96"/>
      <c r="H16" s="97"/>
      <c r="I16" s="134"/>
      <c r="J16" s="96"/>
      <c r="K16" s="96"/>
      <c r="L16" s="96"/>
      <c r="M16" s="96"/>
      <c r="N16" s="97"/>
      <c r="O16" s="108"/>
      <c r="P16" s="135"/>
      <c r="Q16" s="136"/>
      <c r="R16" s="96"/>
      <c r="S16" s="117"/>
      <c r="T16" s="104"/>
      <c r="U16" s="135"/>
      <c r="V16" s="136"/>
      <c r="W16" s="96"/>
      <c r="X16" s="117"/>
      <c r="Y16" s="104"/>
      <c r="Z16" s="108"/>
    </row>
    <row r="17" spans="1:26" ht="15">
      <c r="A17" s="79">
        <v>13</v>
      </c>
      <c r="B17" s="76" t="s">
        <v>26</v>
      </c>
      <c r="C17" s="76" t="s">
        <v>27</v>
      </c>
      <c r="D17" s="76"/>
      <c r="E17" s="82" t="s">
        <v>2</v>
      </c>
      <c r="F17" s="134"/>
      <c r="G17" s="96"/>
      <c r="H17" s="97"/>
      <c r="I17" s="134"/>
      <c r="J17" s="96"/>
      <c r="K17" s="96"/>
      <c r="L17" s="96"/>
      <c r="M17" s="96"/>
      <c r="N17" s="97"/>
      <c r="O17" s="108"/>
      <c r="P17" s="135"/>
      <c r="Q17" s="136"/>
      <c r="R17" s="96"/>
      <c r="S17" s="117"/>
      <c r="T17" s="104"/>
      <c r="U17" s="135"/>
      <c r="V17" s="136"/>
      <c r="W17" s="96"/>
      <c r="X17" s="117"/>
      <c r="Y17" s="104"/>
      <c r="Z17" s="108"/>
    </row>
    <row r="18" spans="1:26" ht="15">
      <c r="A18" s="79">
        <v>14</v>
      </c>
      <c r="B18" s="76" t="s">
        <v>28</v>
      </c>
      <c r="C18" s="76" t="s">
        <v>29</v>
      </c>
      <c r="D18" s="76"/>
      <c r="E18" s="82" t="s">
        <v>2</v>
      </c>
      <c r="F18" s="134"/>
      <c r="G18" s="96"/>
      <c r="H18" s="97"/>
      <c r="I18" s="134"/>
      <c r="J18" s="96"/>
      <c r="K18" s="96"/>
      <c r="L18" s="96"/>
      <c r="M18" s="96"/>
      <c r="N18" s="97"/>
      <c r="O18" s="108"/>
      <c r="P18" s="135"/>
      <c r="Q18" s="136"/>
      <c r="R18" s="96"/>
      <c r="S18" s="117"/>
      <c r="T18" s="104"/>
      <c r="U18" s="135"/>
      <c r="V18" s="136"/>
      <c r="W18" s="96"/>
      <c r="X18" s="117"/>
      <c r="Y18" s="104"/>
      <c r="Z18" s="108"/>
    </row>
    <row r="19" spans="1:26" ht="15">
      <c r="A19" s="79">
        <v>15</v>
      </c>
      <c r="B19" s="76" t="s">
        <v>30</v>
      </c>
      <c r="C19" s="76" t="s">
        <v>31</v>
      </c>
      <c r="D19" s="76"/>
      <c r="E19" s="82" t="s">
        <v>2</v>
      </c>
      <c r="F19" s="134"/>
      <c r="G19" s="96"/>
      <c r="H19" s="97"/>
      <c r="I19" s="134"/>
      <c r="J19" s="96"/>
      <c r="K19" s="96"/>
      <c r="L19" s="96"/>
      <c r="M19" s="96"/>
      <c r="N19" s="97"/>
      <c r="O19" s="108"/>
      <c r="P19" s="135"/>
      <c r="Q19" s="136"/>
      <c r="R19" s="96"/>
      <c r="S19" s="117"/>
      <c r="T19" s="104"/>
      <c r="U19" s="135"/>
      <c r="V19" s="136"/>
      <c r="W19" s="96"/>
      <c r="X19" s="117"/>
      <c r="Y19" s="104"/>
      <c r="Z19" s="108"/>
    </row>
    <row r="20" spans="1:26" ht="15">
      <c r="A20" s="79">
        <v>16</v>
      </c>
      <c r="B20" s="76" t="s">
        <v>32</v>
      </c>
      <c r="C20" s="76" t="s">
        <v>33</v>
      </c>
      <c r="D20" s="76"/>
      <c r="E20" s="82" t="s">
        <v>2</v>
      </c>
      <c r="F20" s="134"/>
      <c r="G20" s="96"/>
      <c r="H20" s="97"/>
      <c r="I20" s="134"/>
      <c r="J20" s="96"/>
      <c r="K20" s="96"/>
      <c r="L20" s="96"/>
      <c r="M20" s="96"/>
      <c r="N20" s="97"/>
      <c r="O20" s="108"/>
      <c r="P20" s="135"/>
      <c r="Q20" s="136"/>
      <c r="R20" s="96"/>
      <c r="S20" s="117"/>
      <c r="T20" s="104"/>
      <c r="U20" s="135"/>
      <c r="V20" s="136"/>
      <c r="W20" s="96"/>
      <c r="X20" s="117"/>
      <c r="Y20" s="104"/>
      <c r="Z20" s="108"/>
    </row>
    <row r="21" spans="1:26" ht="15">
      <c r="A21" s="79">
        <v>17</v>
      </c>
      <c r="B21" s="76" t="s">
        <v>34</v>
      </c>
      <c r="C21" s="76" t="s">
        <v>35</v>
      </c>
      <c r="D21" s="76" t="s">
        <v>36</v>
      </c>
      <c r="E21" s="82" t="s">
        <v>2</v>
      </c>
      <c r="F21" s="134"/>
      <c r="G21" s="96"/>
      <c r="H21" s="97"/>
      <c r="I21" s="134"/>
      <c r="J21" s="96"/>
      <c r="K21" s="96"/>
      <c r="L21" s="96"/>
      <c r="M21" s="96"/>
      <c r="N21" s="97"/>
      <c r="O21" s="108"/>
      <c r="P21" s="135"/>
      <c r="Q21" s="136"/>
      <c r="R21" s="96"/>
      <c r="S21" s="117"/>
      <c r="T21" s="104"/>
      <c r="U21" s="135"/>
      <c r="V21" s="136"/>
      <c r="W21" s="96"/>
      <c r="X21" s="117"/>
      <c r="Y21" s="104"/>
      <c r="Z21" s="108"/>
    </row>
    <row r="22" spans="1:26" ht="15">
      <c r="A22" s="79">
        <v>18</v>
      </c>
      <c r="B22" s="76" t="s">
        <v>37</v>
      </c>
      <c r="C22" s="76">
        <v>664</v>
      </c>
      <c r="D22" s="76" t="s">
        <v>38</v>
      </c>
      <c r="E22" s="82" t="s">
        <v>2</v>
      </c>
      <c r="F22" s="134"/>
      <c r="G22" s="96"/>
      <c r="H22" s="97"/>
      <c r="I22" s="134"/>
      <c r="J22" s="96"/>
      <c r="K22" s="96"/>
      <c r="L22" s="96"/>
      <c r="M22" s="96"/>
      <c r="N22" s="97"/>
      <c r="O22" s="108"/>
      <c r="P22" s="135"/>
      <c r="Q22" s="136"/>
      <c r="R22" s="96"/>
      <c r="S22" s="117"/>
      <c r="T22" s="104"/>
      <c r="U22" s="135"/>
      <c r="V22" s="136"/>
      <c r="W22" s="96"/>
      <c r="X22" s="117"/>
      <c r="Y22" s="104"/>
      <c r="Z22" s="108"/>
    </row>
    <row r="23" spans="1:26" ht="15">
      <c r="A23" s="79">
        <v>19</v>
      </c>
      <c r="B23" s="76" t="s">
        <v>37</v>
      </c>
      <c r="C23" s="76">
        <v>718</v>
      </c>
      <c r="D23" s="76" t="s">
        <v>39</v>
      </c>
      <c r="E23" s="82" t="s">
        <v>2</v>
      </c>
      <c r="F23" s="134"/>
      <c r="G23" s="96"/>
      <c r="H23" s="97"/>
      <c r="I23" s="134"/>
      <c r="J23" s="96"/>
      <c r="K23" s="96"/>
      <c r="L23" s="96"/>
      <c r="M23" s="96"/>
      <c r="N23" s="97"/>
      <c r="O23" s="108"/>
      <c r="P23" s="135"/>
      <c r="Q23" s="136"/>
      <c r="R23" s="96"/>
      <c r="S23" s="117"/>
      <c r="T23" s="104"/>
      <c r="U23" s="135"/>
      <c r="V23" s="136"/>
      <c r="W23" s="96"/>
      <c r="X23" s="117"/>
      <c r="Y23" s="104"/>
      <c r="Z23" s="108"/>
    </row>
    <row r="24" spans="1:26" ht="15">
      <c r="A24" s="79">
        <v>20</v>
      </c>
      <c r="B24" s="76" t="s">
        <v>37</v>
      </c>
      <c r="C24" s="76">
        <v>735</v>
      </c>
      <c r="D24" s="76" t="s">
        <v>40</v>
      </c>
      <c r="E24" s="82" t="s">
        <v>2</v>
      </c>
      <c r="F24" s="134"/>
      <c r="G24" s="96"/>
      <c r="H24" s="97"/>
      <c r="I24" s="134"/>
      <c r="J24" s="96"/>
      <c r="K24" s="96"/>
      <c r="L24" s="96"/>
      <c r="M24" s="96"/>
      <c r="N24" s="97"/>
      <c r="O24" s="108"/>
      <c r="P24" s="135"/>
      <c r="Q24" s="136"/>
      <c r="R24" s="96"/>
      <c r="S24" s="117"/>
      <c r="T24" s="104"/>
      <c r="U24" s="135"/>
      <c r="V24" s="136"/>
      <c r="W24" s="96"/>
      <c r="X24" s="117"/>
      <c r="Y24" s="104"/>
      <c r="Z24" s="108"/>
    </row>
    <row r="25" spans="1:26" ht="15">
      <c r="A25" s="79">
        <v>21</v>
      </c>
      <c r="B25" s="76" t="s">
        <v>37</v>
      </c>
      <c r="C25" s="76">
        <v>744</v>
      </c>
      <c r="D25" s="76" t="s">
        <v>41</v>
      </c>
      <c r="E25" s="82" t="s">
        <v>2</v>
      </c>
      <c r="F25" s="134"/>
      <c r="G25" s="96"/>
      <c r="H25" s="97"/>
      <c r="I25" s="134"/>
      <c r="J25" s="96"/>
      <c r="K25" s="96"/>
      <c r="L25" s="96"/>
      <c r="M25" s="96"/>
      <c r="N25" s="97"/>
      <c r="O25" s="108"/>
      <c r="P25" s="135"/>
      <c r="Q25" s="136"/>
      <c r="R25" s="96"/>
      <c r="S25" s="117"/>
      <c r="T25" s="104"/>
      <c r="U25" s="135"/>
      <c r="V25" s="136"/>
      <c r="W25" s="96"/>
      <c r="X25" s="117"/>
      <c r="Y25" s="104"/>
      <c r="Z25" s="108"/>
    </row>
    <row r="26" spans="1:26" ht="15">
      <c r="A26" s="79">
        <v>22</v>
      </c>
      <c r="B26" s="76" t="s">
        <v>37</v>
      </c>
      <c r="C26" s="76">
        <v>745</v>
      </c>
      <c r="D26" s="76" t="s">
        <v>41</v>
      </c>
      <c r="E26" s="82" t="s">
        <v>2</v>
      </c>
      <c r="F26" s="134"/>
      <c r="G26" s="96"/>
      <c r="H26" s="97"/>
      <c r="I26" s="134"/>
      <c r="J26" s="96"/>
      <c r="K26" s="96"/>
      <c r="L26" s="96"/>
      <c r="M26" s="96"/>
      <c r="N26" s="97"/>
      <c r="O26" s="108"/>
      <c r="P26" s="135"/>
      <c r="Q26" s="136"/>
      <c r="R26" s="96"/>
      <c r="S26" s="117"/>
      <c r="T26" s="104"/>
      <c r="U26" s="135"/>
      <c r="V26" s="136"/>
      <c r="W26" s="96"/>
      <c r="X26" s="117"/>
      <c r="Y26" s="104"/>
      <c r="Z26" s="108"/>
    </row>
    <row r="27" spans="1:26" ht="15">
      <c r="A27" s="79">
        <v>23</v>
      </c>
      <c r="B27" s="76" t="s">
        <v>37</v>
      </c>
      <c r="C27" s="76">
        <v>746</v>
      </c>
      <c r="D27" s="76" t="s">
        <v>41</v>
      </c>
      <c r="E27" s="82" t="s">
        <v>2</v>
      </c>
      <c r="F27" s="134"/>
      <c r="G27" s="96"/>
      <c r="H27" s="97"/>
      <c r="I27" s="134"/>
      <c r="J27" s="96"/>
      <c r="K27" s="96"/>
      <c r="L27" s="96"/>
      <c r="M27" s="96"/>
      <c r="N27" s="97"/>
      <c r="O27" s="108"/>
      <c r="P27" s="135"/>
      <c r="Q27" s="136"/>
      <c r="R27" s="96"/>
      <c r="S27" s="117"/>
      <c r="T27" s="104"/>
      <c r="U27" s="135"/>
      <c r="V27" s="136"/>
      <c r="W27" s="96"/>
      <c r="X27" s="117"/>
      <c r="Y27" s="104"/>
      <c r="Z27" s="108"/>
    </row>
    <row r="28" spans="1:26" ht="15">
      <c r="A28" s="79">
        <v>24</v>
      </c>
      <c r="B28" s="76" t="s">
        <v>37</v>
      </c>
      <c r="C28" s="76">
        <v>747</v>
      </c>
      <c r="D28" s="76" t="s">
        <v>41</v>
      </c>
      <c r="E28" s="82" t="s">
        <v>2</v>
      </c>
      <c r="F28" s="134"/>
      <c r="G28" s="96"/>
      <c r="H28" s="97"/>
      <c r="I28" s="134"/>
      <c r="J28" s="96"/>
      <c r="K28" s="96"/>
      <c r="L28" s="96"/>
      <c r="M28" s="96"/>
      <c r="N28" s="97"/>
      <c r="O28" s="108"/>
      <c r="P28" s="135"/>
      <c r="Q28" s="136"/>
      <c r="R28" s="96"/>
      <c r="S28" s="117"/>
      <c r="T28" s="104"/>
      <c r="U28" s="135"/>
      <c r="V28" s="136"/>
      <c r="W28" s="96"/>
      <c r="X28" s="117"/>
      <c r="Y28" s="104"/>
      <c r="Z28" s="108"/>
    </row>
    <row r="29" spans="1:26" ht="15">
      <c r="A29" s="79">
        <v>25</v>
      </c>
      <c r="B29" s="76" t="s">
        <v>37</v>
      </c>
      <c r="C29" s="76">
        <v>414</v>
      </c>
      <c r="D29" s="76" t="s">
        <v>42</v>
      </c>
      <c r="E29" s="82" t="s">
        <v>2</v>
      </c>
      <c r="F29" s="134"/>
      <c r="G29" s="96"/>
      <c r="H29" s="97"/>
      <c r="I29" s="134"/>
      <c r="J29" s="96"/>
      <c r="K29" s="96"/>
      <c r="L29" s="96"/>
      <c r="M29" s="96"/>
      <c r="N29" s="97"/>
      <c r="O29" s="108"/>
      <c r="P29" s="135"/>
      <c r="Q29" s="136"/>
      <c r="R29" s="96"/>
      <c r="S29" s="117"/>
      <c r="T29" s="104"/>
      <c r="U29" s="135"/>
      <c r="V29" s="136"/>
      <c r="W29" s="96"/>
      <c r="X29" s="117"/>
      <c r="Y29" s="104"/>
      <c r="Z29" s="108"/>
    </row>
    <row r="30" spans="1:26" ht="15">
      <c r="A30" s="79">
        <v>26</v>
      </c>
      <c r="B30" s="76" t="s">
        <v>37</v>
      </c>
      <c r="C30" s="76">
        <v>750</v>
      </c>
      <c r="D30" s="76" t="s">
        <v>43</v>
      </c>
      <c r="E30" s="82" t="s">
        <v>2</v>
      </c>
      <c r="F30" s="134"/>
      <c r="G30" s="96"/>
      <c r="H30" s="97"/>
      <c r="I30" s="134"/>
      <c r="J30" s="96"/>
      <c r="K30" s="96"/>
      <c r="L30" s="96"/>
      <c r="M30" s="96"/>
      <c r="N30" s="97"/>
      <c r="O30" s="108"/>
      <c r="P30" s="135"/>
      <c r="Q30" s="136"/>
      <c r="R30" s="96"/>
      <c r="S30" s="117"/>
      <c r="T30" s="104"/>
      <c r="U30" s="135"/>
      <c r="V30" s="136"/>
      <c r="W30" s="96"/>
      <c r="X30" s="117"/>
      <c r="Y30" s="104"/>
      <c r="Z30" s="108"/>
    </row>
    <row r="31" spans="1:26" ht="15">
      <c r="A31" s="79">
        <v>27</v>
      </c>
      <c r="B31" s="76" t="s">
        <v>37</v>
      </c>
      <c r="C31" s="76">
        <v>751</v>
      </c>
      <c r="D31" s="76" t="s">
        <v>44</v>
      </c>
      <c r="E31" s="82" t="s">
        <v>2</v>
      </c>
      <c r="F31" s="134"/>
      <c r="G31" s="96"/>
      <c r="H31" s="97"/>
      <c r="I31" s="134"/>
      <c r="J31" s="96"/>
      <c r="K31" s="96"/>
      <c r="L31" s="96"/>
      <c r="M31" s="96"/>
      <c r="N31" s="97"/>
      <c r="O31" s="108"/>
      <c r="P31" s="135"/>
      <c r="Q31" s="136"/>
      <c r="R31" s="96"/>
      <c r="S31" s="117"/>
      <c r="T31" s="104"/>
      <c r="U31" s="135"/>
      <c r="V31" s="136"/>
      <c r="W31" s="96"/>
      <c r="X31" s="117"/>
      <c r="Y31" s="104"/>
      <c r="Z31" s="108"/>
    </row>
    <row r="32" spans="1:26" ht="15">
      <c r="A32" s="79">
        <v>28</v>
      </c>
      <c r="B32" s="76" t="s">
        <v>37</v>
      </c>
      <c r="C32" s="76">
        <v>755</v>
      </c>
      <c r="D32" s="76" t="s">
        <v>44</v>
      </c>
      <c r="E32" s="82" t="s">
        <v>2</v>
      </c>
      <c r="F32" s="134"/>
      <c r="G32" s="96"/>
      <c r="H32" s="97"/>
      <c r="I32" s="134"/>
      <c r="J32" s="96"/>
      <c r="K32" s="96"/>
      <c r="L32" s="96"/>
      <c r="M32" s="96"/>
      <c r="N32" s="97"/>
      <c r="O32" s="108"/>
      <c r="P32" s="135"/>
      <c r="Q32" s="136"/>
      <c r="R32" s="96"/>
      <c r="S32" s="117"/>
      <c r="T32" s="104"/>
      <c r="U32" s="135"/>
      <c r="V32" s="136"/>
      <c r="W32" s="96"/>
      <c r="X32" s="117"/>
      <c r="Y32" s="104"/>
      <c r="Z32" s="108"/>
    </row>
    <row r="33" spans="1:26" ht="15">
      <c r="A33" s="79">
        <v>29</v>
      </c>
      <c r="B33" s="76" t="s">
        <v>37</v>
      </c>
      <c r="C33" s="76">
        <v>801</v>
      </c>
      <c r="D33" s="76" t="s">
        <v>45</v>
      </c>
      <c r="E33" s="82" t="s">
        <v>2</v>
      </c>
      <c r="F33" s="134"/>
      <c r="G33" s="96"/>
      <c r="H33" s="97"/>
      <c r="I33" s="134"/>
      <c r="J33" s="96"/>
      <c r="K33" s="96"/>
      <c r="L33" s="96"/>
      <c r="M33" s="96"/>
      <c r="N33" s="97"/>
      <c r="O33" s="108"/>
      <c r="P33" s="135"/>
      <c r="Q33" s="136"/>
      <c r="R33" s="96"/>
      <c r="S33" s="117"/>
      <c r="T33" s="104"/>
      <c r="U33" s="135"/>
      <c r="V33" s="136"/>
      <c r="W33" s="96"/>
      <c r="X33" s="117"/>
      <c r="Y33" s="104"/>
      <c r="Z33" s="108"/>
    </row>
    <row r="34" spans="1:26" ht="15">
      <c r="A34" s="79">
        <v>30</v>
      </c>
      <c r="B34" s="76" t="s">
        <v>37</v>
      </c>
      <c r="C34" s="76">
        <v>802</v>
      </c>
      <c r="D34" s="76" t="s">
        <v>46</v>
      </c>
      <c r="E34" s="82" t="s">
        <v>2</v>
      </c>
      <c r="F34" s="134"/>
      <c r="G34" s="96"/>
      <c r="H34" s="97"/>
      <c r="I34" s="134"/>
      <c r="J34" s="96"/>
      <c r="K34" s="96"/>
      <c r="L34" s="96"/>
      <c r="M34" s="96"/>
      <c r="N34" s="97"/>
      <c r="O34" s="108"/>
      <c r="P34" s="135"/>
      <c r="Q34" s="136"/>
      <c r="R34" s="96"/>
      <c r="S34" s="117"/>
      <c r="T34" s="104"/>
      <c r="U34" s="135"/>
      <c r="V34" s="136"/>
      <c r="W34" s="96"/>
      <c r="X34" s="117"/>
      <c r="Y34" s="104"/>
      <c r="Z34" s="108"/>
    </row>
    <row r="35" spans="1:26" ht="15">
      <c r="A35" s="79">
        <v>31</v>
      </c>
      <c r="B35" s="76" t="s">
        <v>37</v>
      </c>
      <c r="C35" s="76">
        <v>807</v>
      </c>
      <c r="D35" s="76" t="s">
        <v>47</v>
      </c>
      <c r="E35" s="82" t="s">
        <v>2</v>
      </c>
      <c r="F35" s="134"/>
      <c r="G35" s="96"/>
      <c r="H35" s="97"/>
      <c r="I35" s="134"/>
      <c r="J35" s="96"/>
      <c r="K35" s="96"/>
      <c r="L35" s="96"/>
      <c r="M35" s="96"/>
      <c r="N35" s="97"/>
      <c r="O35" s="108"/>
      <c r="P35" s="135"/>
      <c r="Q35" s="136"/>
      <c r="R35" s="96"/>
      <c r="S35" s="117"/>
      <c r="T35" s="104"/>
      <c r="U35" s="135"/>
      <c r="V35" s="136"/>
      <c r="W35" s="96"/>
      <c r="X35" s="117"/>
      <c r="Y35" s="104"/>
      <c r="Z35" s="108"/>
    </row>
    <row r="36" spans="1:26" ht="15">
      <c r="A36" s="79">
        <v>32</v>
      </c>
      <c r="B36" s="76" t="s">
        <v>37</v>
      </c>
      <c r="C36" s="76">
        <v>808</v>
      </c>
      <c r="D36" s="76" t="s">
        <v>47</v>
      </c>
      <c r="E36" s="82" t="s">
        <v>2</v>
      </c>
      <c r="F36" s="134"/>
      <c r="G36" s="96"/>
      <c r="H36" s="97"/>
      <c r="I36" s="134"/>
      <c r="J36" s="96"/>
      <c r="K36" s="96"/>
      <c r="L36" s="96"/>
      <c r="M36" s="96"/>
      <c r="N36" s="97"/>
      <c r="O36" s="108"/>
      <c r="P36" s="135"/>
      <c r="Q36" s="136"/>
      <c r="R36" s="96"/>
      <c r="S36" s="117"/>
      <c r="T36" s="104"/>
      <c r="U36" s="135"/>
      <c r="V36" s="136"/>
      <c r="W36" s="96"/>
      <c r="X36" s="117"/>
      <c r="Y36" s="104"/>
      <c r="Z36" s="108"/>
    </row>
    <row r="37" spans="1:26" ht="15">
      <c r="A37" s="79">
        <v>33</v>
      </c>
      <c r="B37" s="76" t="s">
        <v>37</v>
      </c>
      <c r="C37" s="76">
        <v>813</v>
      </c>
      <c r="D37" s="76" t="s">
        <v>48</v>
      </c>
      <c r="E37" s="82" t="s">
        <v>2</v>
      </c>
      <c r="F37" s="134"/>
      <c r="G37" s="96"/>
      <c r="H37" s="97"/>
      <c r="I37" s="134"/>
      <c r="J37" s="96"/>
      <c r="K37" s="96"/>
      <c r="L37" s="96"/>
      <c r="M37" s="96"/>
      <c r="N37" s="97"/>
      <c r="O37" s="108"/>
      <c r="P37" s="135"/>
      <c r="Q37" s="136"/>
      <c r="R37" s="96"/>
      <c r="S37" s="117"/>
      <c r="T37" s="104"/>
      <c r="U37" s="135"/>
      <c r="V37" s="136"/>
      <c r="W37" s="96"/>
      <c r="X37" s="117"/>
      <c r="Y37" s="104"/>
      <c r="Z37" s="108"/>
    </row>
    <row r="38" spans="1:26" ht="15">
      <c r="A38" s="79">
        <v>34</v>
      </c>
      <c r="B38" s="76" t="s">
        <v>37</v>
      </c>
      <c r="C38" s="76">
        <v>814</v>
      </c>
      <c r="D38" s="76" t="s">
        <v>48</v>
      </c>
      <c r="E38" s="82" t="s">
        <v>2</v>
      </c>
      <c r="F38" s="134"/>
      <c r="G38" s="96"/>
      <c r="H38" s="97"/>
      <c r="I38" s="134"/>
      <c r="J38" s="96"/>
      <c r="K38" s="96"/>
      <c r="L38" s="96"/>
      <c r="M38" s="96"/>
      <c r="N38" s="97"/>
      <c r="O38" s="108"/>
      <c r="P38" s="135"/>
      <c r="Q38" s="136"/>
      <c r="R38" s="96"/>
      <c r="S38" s="117"/>
      <c r="T38" s="104"/>
      <c r="U38" s="135"/>
      <c r="V38" s="136"/>
      <c r="W38" s="96"/>
      <c r="X38" s="117"/>
      <c r="Y38" s="104"/>
      <c r="Z38" s="108"/>
    </row>
    <row r="39" spans="1:26" ht="15">
      <c r="A39" s="79">
        <v>35</v>
      </c>
      <c r="B39" s="76" t="s">
        <v>37</v>
      </c>
      <c r="C39" s="76">
        <v>815</v>
      </c>
      <c r="D39" s="76" t="s">
        <v>48</v>
      </c>
      <c r="E39" s="82" t="s">
        <v>2</v>
      </c>
      <c r="F39" s="134"/>
      <c r="G39" s="96"/>
      <c r="H39" s="97"/>
      <c r="I39" s="134"/>
      <c r="J39" s="96"/>
      <c r="K39" s="96"/>
      <c r="L39" s="96"/>
      <c r="M39" s="96"/>
      <c r="N39" s="97"/>
      <c r="O39" s="108"/>
      <c r="P39" s="135"/>
      <c r="Q39" s="136"/>
      <c r="R39" s="96"/>
      <c r="S39" s="117"/>
      <c r="T39" s="104"/>
      <c r="U39" s="135"/>
      <c r="V39" s="136"/>
      <c r="W39" s="96"/>
      <c r="X39" s="117"/>
      <c r="Y39" s="104"/>
      <c r="Z39" s="108"/>
    </row>
    <row r="40" spans="1:26" ht="15">
      <c r="A40" s="79">
        <v>36</v>
      </c>
      <c r="B40" s="76" t="s">
        <v>37</v>
      </c>
      <c r="C40" s="76">
        <v>816</v>
      </c>
      <c r="D40" s="76" t="s">
        <v>49</v>
      </c>
      <c r="E40" s="82" t="s">
        <v>2</v>
      </c>
      <c r="F40" s="134"/>
      <c r="G40" s="96"/>
      <c r="H40" s="97"/>
      <c r="I40" s="134"/>
      <c r="J40" s="96"/>
      <c r="K40" s="96"/>
      <c r="L40" s="96"/>
      <c r="M40" s="96"/>
      <c r="N40" s="97"/>
      <c r="O40" s="108"/>
      <c r="P40" s="135"/>
      <c r="Q40" s="136"/>
      <c r="R40" s="96"/>
      <c r="S40" s="117"/>
      <c r="T40" s="104"/>
      <c r="U40" s="135"/>
      <c r="V40" s="136"/>
      <c r="W40" s="96"/>
      <c r="X40" s="117"/>
      <c r="Y40" s="104"/>
      <c r="Z40" s="108"/>
    </row>
    <row r="41" spans="1:26" ht="15">
      <c r="A41" s="79">
        <v>37</v>
      </c>
      <c r="B41" s="76" t="s">
        <v>37</v>
      </c>
      <c r="C41" s="76">
        <v>824</v>
      </c>
      <c r="D41" s="76" t="s">
        <v>50</v>
      </c>
      <c r="E41" s="82" t="s">
        <v>2</v>
      </c>
      <c r="F41" s="134"/>
      <c r="G41" s="96"/>
      <c r="H41" s="97"/>
      <c r="I41" s="134"/>
      <c r="J41" s="96"/>
      <c r="K41" s="96"/>
      <c r="L41" s="96"/>
      <c r="M41" s="96"/>
      <c r="N41" s="97"/>
      <c r="O41" s="108"/>
      <c r="P41" s="135"/>
      <c r="Q41" s="136"/>
      <c r="R41" s="96"/>
      <c r="S41" s="117"/>
      <c r="T41" s="104"/>
      <c r="U41" s="135"/>
      <c r="V41" s="136"/>
      <c r="W41" s="96"/>
      <c r="X41" s="117"/>
      <c r="Y41" s="104"/>
      <c r="Z41" s="108"/>
    </row>
    <row r="42" spans="1:26" ht="15">
      <c r="A42" s="79">
        <v>38</v>
      </c>
      <c r="B42" s="76" t="s">
        <v>37</v>
      </c>
      <c r="C42" s="76">
        <v>826</v>
      </c>
      <c r="D42" s="76" t="s">
        <v>51</v>
      </c>
      <c r="E42" s="82" t="s">
        <v>2</v>
      </c>
      <c r="F42" s="134"/>
      <c r="G42" s="96"/>
      <c r="H42" s="97"/>
      <c r="I42" s="134"/>
      <c r="J42" s="96"/>
      <c r="K42" s="96"/>
      <c r="L42" s="96"/>
      <c r="M42" s="96"/>
      <c r="N42" s="97"/>
      <c r="O42" s="108"/>
      <c r="P42" s="135"/>
      <c r="Q42" s="136"/>
      <c r="R42" s="96"/>
      <c r="S42" s="117"/>
      <c r="T42" s="104"/>
      <c r="U42" s="135"/>
      <c r="V42" s="136"/>
      <c r="W42" s="96"/>
      <c r="X42" s="117"/>
      <c r="Y42" s="104"/>
      <c r="Z42" s="108"/>
    </row>
    <row r="43" spans="1:26" ht="15">
      <c r="A43" s="79">
        <v>39</v>
      </c>
      <c r="B43" s="76" t="s">
        <v>37</v>
      </c>
      <c r="C43" s="76">
        <v>827</v>
      </c>
      <c r="D43" s="76" t="s">
        <v>51</v>
      </c>
      <c r="E43" s="82" t="s">
        <v>2</v>
      </c>
      <c r="F43" s="134"/>
      <c r="G43" s="96"/>
      <c r="H43" s="97"/>
      <c r="I43" s="134"/>
      <c r="J43" s="96"/>
      <c r="K43" s="96"/>
      <c r="L43" s="96"/>
      <c r="M43" s="96"/>
      <c r="N43" s="97"/>
      <c r="O43" s="108"/>
      <c r="P43" s="135"/>
      <c r="Q43" s="136"/>
      <c r="R43" s="96"/>
      <c r="S43" s="117"/>
      <c r="T43" s="104"/>
      <c r="U43" s="135"/>
      <c r="V43" s="136"/>
      <c r="W43" s="96"/>
      <c r="X43" s="117"/>
      <c r="Y43" s="104"/>
      <c r="Z43" s="108"/>
    </row>
    <row r="44" spans="1:26" ht="15">
      <c r="A44" s="79">
        <v>40</v>
      </c>
      <c r="B44" s="76" t="s">
        <v>37</v>
      </c>
      <c r="C44" s="76">
        <v>829</v>
      </c>
      <c r="D44" s="76" t="s">
        <v>51</v>
      </c>
      <c r="E44" s="82" t="s">
        <v>2</v>
      </c>
      <c r="F44" s="134"/>
      <c r="G44" s="96"/>
      <c r="H44" s="97"/>
      <c r="I44" s="134"/>
      <c r="J44" s="96"/>
      <c r="K44" s="96"/>
      <c r="L44" s="96"/>
      <c r="M44" s="96"/>
      <c r="N44" s="97"/>
      <c r="O44" s="108"/>
      <c r="P44" s="135"/>
      <c r="Q44" s="136"/>
      <c r="R44" s="96"/>
      <c r="S44" s="117"/>
      <c r="T44" s="104"/>
      <c r="U44" s="135"/>
      <c r="V44" s="136"/>
      <c r="W44" s="96"/>
      <c r="X44" s="117"/>
      <c r="Y44" s="104"/>
      <c r="Z44" s="108"/>
    </row>
    <row r="45" spans="1:26" ht="15">
      <c r="A45" s="79">
        <v>41</v>
      </c>
      <c r="B45" s="76" t="s">
        <v>37</v>
      </c>
      <c r="C45" s="76">
        <v>830</v>
      </c>
      <c r="D45" s="76" t="s">
        <v>51</v>
      </c>
      <c r="E45" s="82" t="s">
        <v>2</v>
      </c>
      <c r="F45" s="134"/>
      <c r="G45" s="96"/>
      <c r="H45" s="97"/>
      <c r="I45" s="134"/>
      <c r="J45" s="96"/>
      <c r="K45" s="96"/>
      <c r="L45" s="96"/>
      <c r="M45" s="96"/>
      <c r="N45" s="97"/>
      <c r="O45" s="108"/>
      <c r="P45" s="135"/>
      <c r="Q45" s="136"/>
      <c r="R45" s="96"/>
      <c r="S45" s="117"/>
      <c r="T45" s="104"/>
      <c r="U45" s="135"/>
      <c r="V45" s="136"/>
      <c r="W45" s="96"/>
      <c r="X45" s="117"/>
      <c r="Y45" s="104"/>
      <c r="Z45" s="108"/>
    </row>
    <row r="46" spans="1:26" ht="15">
      <c r="A46" s="79">
        <v>42</v>
      </c>
      <c r="B46" s="76" t="s">
        <v>37</v>
      </c>
      <c r="C46" s="76">
        <v>832</v>
      </c>
      <c r="D46" s="76" t="s">
        <v>51</v>
      </c>
      <c r="E46" s="82" t="s">
        <v>2</v>
      </c>
      <c r="F46" s="134"/>
      <c r="G46" s="96"/>
      <c r="H46" s="97"/>
      <c r="I46" s="134"/>
      <c r="J46" s="96"/>
      <c r="K46" s="96"/>
      <c r="L46" s="96"/>
      <c r="M46" s="96"/>
      <c r="N46" s="97"/>
      <c r="O46" s="108"/>
      <c r="P46" s="135"/>
      <c r="Q46" s="136"/>
      <c r="R46" s="96"/>
      <c r="S46" s="117"/>
      <c r="T46" s="104"/>
      <c r="U46" s="135"/>
      <c r="V46" s="136"/>
      <c r="W46" s="96"/>
      <c r="X46" s="117"/>
      <c r="Y46" s="104"/>
      <c r="Z46" s="108"/>
    </row>
    <row r="47" spans="1:26" ht="15">
      <c r="A47" s="79">
        <v>43</v>
      </c>
      <c r="B47" s="76" t="s">
        <v>37</v>
      </c>
      <c r="C47" s="76">
        <v>847</v>
      </c>
      <c r="D47" s="76" t="s">
        <v>52</v>
      </c>
      <c r="E47" s="82" t="s">
        <v>2</v>
      </c>
      <c r="F47" s="134"/>
      <c r="G47" s="96"/>
      <c r="H47" s="97"/>
      <c r="I47" s="134"/>
      <c r="J47" s="96"/>
      <c r="K47" s="96"/>
      <c r="L47" s="96"/>
      <c r="M47" s="96"/>
      <c r="N47" s="97"/>
      <c r="O47" s="108"/>
      <c r="P47" s="135"/>
      <c r="Q47" s="136"/>
      <c r="R47" s="96"/>
      <c r="S47" s="117"/>
      <c r="T47" s="104"/>
      <c r="U47" s="135"/>
      <c r="V47" s="136"/>
      <c r="W47" s="96"/>
      <c r="X47" s="117"/>
      <c r="Y47" s="104"/>
      <c r="Z47" s="108"/>
    </row>
    <row r="48" spans="1:26" ht="15">
      <c r="A48" s="79">
        <v>44</v>
      </c>
      <c r="B48" s="76" t="s">
        <v>37</v>
      </c>
      <c r="C48" s="76">
        <v>849</v>
      </c>
      <c r="D48" s="76" t="s">
        <v>53</v>
      </c>
      <c r="E48" s="82" t="s">
        <v>2</v>
      </c>
      <c r="F48" s="134"/>
      <c r="G48" s="96"/>
      <c r="H48" s="97"/>
      <c r="I48" s="134"/>
      <c r="J48" s="96"/>
      <c r="K48" s="96"/>
      <c r="L48" s="96"/>
      <c r="M48" s="96"/>
      <c r="N48" s="97"/>
      <c r="O48" s="108"/>
      <c r="P48" s="135"/>
      <c r="Q48" s="136"/>
      <c r="R48" s="96"/>
      <c r="S48" s="117"/>
      <c r="T48" s="104"/>
      <c r="U48" s="135"/>
      <c r="V48" s="136"/>
      <c r="W48" s="96"/>
      <c r="X48" s="117"/>
      <c r="Y48" s="104"/>
      <c r="Z48" s="108"/>
    </row>
    <row r="49" spans="1:26" ht="15">
      <c r="A49" s="79">
        <v>45</v>
      </c>
      <c r="B49" s="76" t="s">
        <v>37</v>
      </c>
      <c r="C49" s="76">
        <v>852</v>
      </c>
      <c r="D49" s="76" t="s">
        <v>53</v>
      </c>
      <c r="E49" s="82" t="s">
        <v>2</v>
      </c>
      <c r="F49" s="134"/>
      <c r="G49" s="96"/>
      <c r="H49" s="97"/>
      <c r="I49" s="134"/>
      <c r="J49" s="96"/>
      <c r="K49" s="96"/>
      <c r="L49" s="96"/>
      <c r="M49" s="96"/>
      <c r="N49" s="97"/>
      <c r="O49" s="108"/>
      <c r="P49" s="135"/>
      <c r="Q49" s="136"/>
      <c r="R49" s="96"/>
      <c r="S49" s="117"/>
      <c r="T49" s="104"/>
      <c r="U49" s="135"/>
      <c r="V49" s="136"/>
      <c r="W49" s="96"/>
      <c r="X49" s="117"/>
      <c r="Y49" s="104"/>
      <c r="Z49" s="108"/>
    </row>
    <row r="50" spans="1:26" ht="15">
      <c r="A50" s="79">
        <v>46</v>
      </c>
      <c r="B50" s="76" t="s">
        <v>37</v>
      </c>
      <c r="C50" s="76">
        <v>853</v>
      </c>
      <c r="D50" s="76" t="s">
        <v>54</v>
      </c>
      <c r="E50" s="82" t="s">
        <v>2</v>
      </c>
      <c r="F50" s="134"/>
      <c r="G50" s="96"/>
      <c r="H50" s="97"/>
      <c r="I50" s="134"/>
      <c r="J50" s="96"/>
      <c r="K50" s="96"/>
      <c r="L50" s="96"/>
      <c r="M50" s="96"/>
      <c r="N50" s="97"/>
      <c r="O50" s="108"/>
      <c r="P50" s="135"/>
      <c r="Q50" s="136"/>
      <c r="R50" s="96"/>
      <c r="S50" s="117"/>
      <c r="T50" s="104"/>
      <c r="U50" s="135"/>
      <c r="V50" s="136"/>
      <c r="W50" s="96"/>
      <c r="X50" s="117"/>
      <c r="Y50" s="104"/>
      <c r="Z50" s="108"/>
    </row>
    <row r="51" spans="1:26" ht="15">
      <c r="A51" s="79">
        <v>47</v>
      </c>
      <c r="B51" s="76" t="s">
        <v>37</v>
      </c>
      <c r="C51" s="76">
        <v>855</v>
      </c>
      <c r="D51" s="76" t="s">
        <v>54</v>
      </c>
      <c r="E51" s="82" t="s">
        <v>2</v>
      </c>
      <c r="F51" s="134"/>
      <c r="G51" s="96"/>
      <c r="H51" s="97"/>
      <c r="I51" s="134"/>
      <c r="J51" s="96"/>
      <c r="K51" s="96"/>
      <c r="L51" s="96"/>
      <c r="M51" s="96"/>
      <c r="N51" s="97"/>
      <c r="O51" s="108"/>
      <c r="P51" s="135"/>
      <c r="Q51" s="136"/>
      <c r="R51" s="96"/>
      <c r="S51" s="117"/>
      <c r="T51" s="104"/>
      <c r="U51" s="135"/>
      <c r="V51" s="136"/>
      <c r="W51" s="96"/>
      <c r="X51" s="117"/>
      <c r="Y51" s="104"/>
      <c r="Z51" s="108"/>
    </row>
    <row r="52" spans="1:26" ht="15">
      <c r="A52" s="79">
        <v>48</v>
      </c>
      <c r="B52" s="76" t="s">
        <v>37</v>
      </c>
      <c r="C52" s="76">
        <v>856</v>
      </c>
      <c r="D52" s="76" t="s">
        <v>54</v>
      </c>
      <c r="E52" s="82" t="s">
        <v>2</v>
      </c>
      <c r="F52" s="134"/>
      <c r="G52" s="96"/>
      <c r="H52" s="97"/>
      <c r="I52" s="134"/>
      <c r="J52" s="96"/>
      <c r="K52" s="96"/>
      <c r="L52" s="96"/>
      <c r="M52" s="96"/>
      <c r="N52" s="97"/>
      <c r="O52" s="108"/>
      <c r="P52" s="135"/>
      <c r="Q52" s="136"/>
      <c r="R52" s="96"/>
      <c r="S52" s="117"/>
      <c r="T52" s="104"/>
      <c r="U52" s="135"/>
      <c r="V52" s="136"/>
      <c r="W52" s="96"/>
      <c r="X52" s="117"/>
      <c r="Y52" s="104"/>
      <c r="Z52" s="108"/>
    </row>
    <row r="53" spans="1:26" ht="15">
      <c r="A53" s="79">
        <v>49</v>
      </c>
      <c r="B53" s="76" t="s">
        <v>37</v>
      </c>
      <c r="C53" s="76">
        <v>861</v>
      </c>
      <c r="D53" s="76" t="s">
        <v>55</v>
      </c>
      <c r="E53" s="82" t="s">
        <v>2</v>
      </c>
      <c r="F53" s="134"/>
      <c r="G53" s="96"/>
      <c r="H53" s="97"/>
      <c r="I53" s="134"/>
      <c r="J53" s="96"/>
      <c r="K53" s="96"/>
      <c r="L53" s="96"/>
      <c r="M53" s="96"/>
      <c r="N53" s="97"/>
      <c r="O53" s="108"/>
      <c r="P53" s="135"/>
      <c r="Q53" s="136"/>
      <c r="R53" s="96"/>
      <c r="S53" s="117"/>
      <c r="T53" s="104"/>
      <c r="U53" s="135"/>
      <c r="V53" s="136"/>
      <c r="W53" s="96"/>
      <c r="X53" s="117"/>
      <c r="Y53" s="104"/>
      <c r="Z53" s="108"/>
    </row>
    <row r="54" spans="1:26" ht="15">
      <c r="A54" s="79">
        <v>50</v>
      </c>
      <c r="B54" s="76" t="s">
        <v>37</v>
      </c>
      <c r="C54" s="76">
        <v>862</v>
      </c>
      <c r="D54" s="76" t="s">
        <v>56</v>
      </c>
      <c r="E54" s="82" t="s">
        <v>2</v>
      </c>
      <c r="F54" s="134"/>
      <c r="G54" s="96"/>
      <c r="H54" s="97"/>
      <c r="I54" s="134"/>
      <c r="J54" s="96"/>
      <c r="K54" s="96"/>
      <c r="L54" s="96"/>
      <c r="M54" s="96"/>
      <c r="N54" s="97"/>
      <c r="O54" s="108"/>
      <c r="P54" s="135"/>
      <c r="Q54" s="136"/>
      <c r="R54" s="96"/>
      <c r="S54" s="117"/>
      <c r="T54" s="104"/>
      <c r="U54" s="135"/>
      <c r="V54" s="136"/>
      <c r="W54" s="96"/>
      <c r="X54" s="117"/>
      <c r="Y54" s="104"/>
      <c r="Z54" s="108"/>
    </row>
    <row r="55" spans="1:26" ht="15">
      <c r="A55" s="79">
        <v>51</v>
      </c>
      <c r="B55" s="76" t="s">
        <v>37</v>
      </c>
      <c r="C55" s="76">
        <v>868</v>
      </c>
      <c r="D55" s="76" t="s">
        <v>39</v>
      </c>
      <c r="E55" s="82" t="s">
        <v>2</v>
      </c>
      <c r="F55" s="134"/>
      <c r="G55" s="96"/>
      <c r="H55" s="97"/>
      <c r="I55" s="134"/>
      <c r="J55" s="96"/>
      <c r="K55" s="96"/>
      <c r="L55" s="96"/>
      <c r="M55" s="96"/>
      <c r="N55" s="97"/>
      <c r="O55" s="108"/>
      <c r="P55" s="135"/>
      <c r="Q55" s="136"/>
      <c r="R55" s="96"/>
      <c r="S55" s="117"/>
      <c r="T55" s="104"/>
      <c r="U55" s="135"/>
      <c r="V55" s="136"/>
      <c r="W55" s="96"/>
      <c r="X55" s="117"/>
      <c r="Y55" s="104"/>
      <c r="Z55" s="108"/>
    </row>
    <row r="56" spans="1:26" ht="15">
      <c r="A56" s="79">
        <v>52</v>
      </c>
      <c r="B56" s="76" t="s">
        <v>37</v>
      </c>
      <c r="C56" s="76">
        <v>869</v>
      </c>
      <c r="D56" s="76" t="s">
        <v>39</v>
      </c>
      <c r="E56" s="82" t="s">
        <v>2</v>
      </c>
      <c r="F56" s="134"/>
      <c r="G56" s="96"/>
      <c r="H56" s="97"/>
      <c r="I56" s="134"/>
      <c r="J56" s="96"/>
      <c r="K56" s="96"/>
      <c r="L56" s="96"/>
      <c r="M56" s="96"/>
      <c r="N56" s="97"/>
      <c r="O56" s="108"/>
      <c r="P56" s="135"/>
      <c r="Q56" s="136"/>
      <c r="R56" s="96"/>
      <c r="S56" s="117"/>
      <c r="T56" s="104"/>
      <c r="U56" s="135"/>
      <c r="V56" s="136"/>
      <c r="W56" s="96"/>
      <c r="X56" s="117"/>
      <c r="Y56" s="104"/>
      <c r="Z56" s="108"/>
    </row>
    <row r="57" spans="1:26" ht="15">
      <c r="A57" s="79">
        <v>53</v>
      </c>
      <c r="B57" s="76" t="s">
        <v>37</v>
      </c>
      <c r="C57" s="76">
        <v>873</v>
      </c>
      <c r="D57" s="76" t="s">
        <v>110</v>
      </c>
      <c r="E57" s="82" t="s">
        <v>2</v>
      </c>
      <c r="F57" s="134"/>
      <c r="G57" s="96"/>
      <c r="H57" s="97"/>
      <c r="I57" s="134"/>
      <c r="J57" s="96"/>
      <c r="K57" s="96"/>
      <c r="L57" s="96"/>
      <c r="M57" s="96"/>
      <c r="N57" s="97"/>
      <c r="O57" s="108"/>
      <c r="P57" s="135"/>
      <c r="Q57" s="136"/>
      <c r="R57" s="96"/>
      <c r="S57" s="117"/>
      <c r="T57" s="104"/>
      <c r="U57" s="135"/>
      <c r="V57" s="136"/>
      <c r="W57" s="96"/>
      <c r="X57" s="117"/>
      <c r="Y57" s="104"/>
      <c r="Z57" s="108"/>
    </row>
    <row r="58" spans="1:26" ht="15">
      <c r="A58" s="79">
        <v>54</v>
      </c>
      <c r="B58" s="76" t="s">
        <v>57</v>
      </c>
      <c r="C58" s="76" t="s">
        <v>58</v>
      </c>
      <c r="D58" s="76"/>
      <c r="E58" s="82" t="s">
        <v>59</v>
      </c>
      <c r="F58" s="134">
        <v>90.63</v>
      </c>
      <c r="G58" s="96">
        <v>-0.8</v>
      </c>
      <c r="H58" s="97">
        <v>8.66</v>
      </c>
      <c r="I58" s="134">
        <v>84.74</v>
      </c>
      <c r="J58" s="96">
        <v>0.82</v>
      </c>
      <c r="K58" s="96">
        <v>14.81</v>
      </c>
      <c r="L58" s="96">
        <v>72.41</v>
      </c>
      <c r="M58" s="96">
        <v>1.08</v>
      </c>
      <c r="N58" s="97">
        <v>19.82</v>
      </c>
      <c r="O58" s="108">
        <v>12.3</v>
      </c>
      <c r="P58" s="135">
        <v>0.932</v>
      </c>
      <c r="Q58" s="136">
        <v>0.631</v>
      </c>
      <c r="R58" s="96">
        <v>-41.44</v>
      </c>
      <c r="S58" s="117">
        <v>1086.1</v>
      </c>
      <c r="T58" s="104">
        <v>638.9</v>
      </c>
      <c r="U58" s="135">
        <v>0.912</v>
      </c>
      <c r="V58" s="136">
        <v>0.575</v>
      </c>
      <c r="W58" s="96">
        <v>-35.59</v>
      </c>
      <c r="X58" s="117">
        <v>932.2</v>
      </c>
      <c r="Y58" s="104">
        <v>488.25</v>
      </c>
      <c r="Z58" s="108">
        <v>222</v>
      </c>
    </row>
    <row r="59" spans="1:26" ht="15">
      <c r="A59" s="79">
        <v>55</v>
      </c>
      <c r="B59" s="76" t="s">
        <v>60</v>
      </c>
      <c r="C59" s="76" t="s">
        <v>61</v>
      </c>
      <c r="D59" s="76"/>
      <c r="E59" s="82" t="s">
        <v>59</v>
      </c>
      <c r="F59" s="134">
        <v>90.81</v>
      </c>
      <c r="G59" s="96">
        <v>-0.89</v>
      </c>
      <c r="H59" s="97">
        <v>8.68</v>
      </c>
      <c r="I59" s="134">
        <v>86.16</v>
      </c>
      <c r="J59" s="96">
        <v>0.69</v>
      </c>
      <c r="K59" s="96">
        <v>14.64</v>
      </c>
      <c r="L59" s="96">
        <v>75.63</v>
      </c>
      <c r="M59" s="96">
        <v>0.85</v>
      </c>
      <c r="N59" s="97">
        <v>21.08</v>
      </c>
      <c r="O59" s="108">
        <v>10.5</v>
      </c>
      <c r="P59" s="135">
        <v>0.924</v>
      </c>
      <c r="Q59" s="136">
        <v>0.606</v>
      </c>
      <c r="R59" s="96">
        <v>-51.53</v>
      </c>
      <c r="S59" s="117">
        <v>1041.4</v>
      </c>
      <c r="T59" s="104">
        <v>582.93</v>
      </c>
      <c r="U59" s="135">
        <v>0.933</v>
      </c>
      <c r="V59" s="136">
        <v>0.557</v>
      </c>
      <c r="W59" s="96">
        <v>-39.1</v>
      </c>
      <c r="X59" s="117">
        <v>881.6</v>
      </c>
      <c r="Y59" s="104">
        <v>458.36</v>
      </c>
      <c r="Z59" s="108">
        <v>265</v>
      </c>
    </row>
    <row r="60" spans="1:26" ht="15">
      <c r="A60" s="79">
        <v>56</v>
      </c>
      <c r="B60" s="76" t="s">
        <v>62</v>
      </c>
      <c r="C60" s="76" t="s">
        <v>63</v>
      </c>
      <c r="D60" s="76"/>
      <c r="E60" s="82" t="s">
        <v>2</v>
      </c>
      <c r="F60" s="134"/>
      <c r="G60" s="96"/>
      <c r="H60" s="97"/>
      <c r="I60" s="134"/>
      <c r="J60" s="96"/>
      <c r="K60" s="96"/>
      <c r="L60" s="96"/>
      <c r="M60" s="96"/>
      <c r="N60" s="97"/>
      <c r="O60" s="108"/>
      <c r="P60" s="135"/>
      <c r="Q60" s="136"/>
      <c r="R60" s="96"/>
      <c r="S60" s="117"/>
      <c r="T60" s="104"/>
      <c r="U60" s="135"/>
      <c r="V60" s="136"/>
      <c r="W60" s="96"/>
      <c r="X60" s="117"/>
      <c r="Y60" s="104"/>
      <c r="Z60" s="108"/>
    </row>
    <row r="61" spans="1:26" ht="15">
      <c r="A61" s="79">
        <v>57</v>
      </c>
      <c r="B61" s="76" t="s">
        <v>64</v>
      </c>
      <c r="C61" s="76" t="s">
        <v>65</v>
      </c>
      <c r="D61" s="76"/>
      <c r="E61" s="82" t="s">
        <v>2</v>
      </c>
      <c r="F61" s="134"/>
      <c r="G61" s="96"/>
      <c r="H61" s="97"/>
      <c r="I61" s="134"/>
      <c r="J61" s="96"/>
      <c r="K61" s="96"/>
      <c r="L61" s="96"/>
      <c r="M61" s="96"/>
      <c r="N61" s="97"/>
      <c r="O61" s="108"/>
      <c r="P61" s="135"/>
      <c r="Q61" s="136"/>
      <c r="R61" s="96"/>
      <c r="S61" s="117"/>
      <c r="T61" s="104"/>
      <c r="U61" s="135"/>
      <c r="V61" s="136"/>
      <c r="W61" s="96"/>
      <c r="X61" s="117"/>
      <c r="Y61" s="104"/>
      <c r="Z61" s="108"/>
    </row>
    <row r="62" spans="1:26" ht="15">
      <c r="A62" s="79">
        <v>58</v>
      </c>
      <c r="B62" s="76" t="s">
        <v>66</v>
      </c>
      <c r="C62" s="76" t="s">
        <v>67</v>
      </c>
      <c r="D62" s="76"/>
      <c r="E62" s="82" t="s">
        <v>2</v>
      </c>
      <c r="F62" s="134"/>
      <c r="G62" s="96"/>
      <c r="H62" s="97"/>
      <c r="I62" s="134"/>
      <c r="J62" s="96"/>
      <c r="K62" s="96"/>
      <c r="L62" s="96"/>
      <c r="M62" s="96"/>
      <c r="N62" s="97"/>
      <c r="O62" s="108"/>
      <c r="P62" s="135"/>
      <c r="Q62" s="136"/>
      <c r="R62" s="96"/>
      <c r="S62" s="117"/>
      <c r="T62" s="104"/>
      <c r="U62" s="135"/>
      <c r="V62" s="136"/>
      <c r="W62" s="96"/>
      <c r="X62" s="117"/>
      <c r="Y62" s="104"/>
      <c r="Z62" s="108"/>
    </row>
    <row r="63" spans="1:26" ht="15">
      <c r="A63" s="79">
        <v>59</v>
      </c>
      <c r="B63" s="76" t="s">
        <v>68</v>
      </c>
      <c r="C63" s="76" t="s">
        <v>69</v>
      </c>
      <c r="D63" s="76"/>
      <c r="E63" s="82" t="s">
        <v>2</v>
      </c>
      <c r="F63" s="134"/>
      <c r="G63" s="96"/>
      <c r="H63" s="97"/>
      <c r="I63" s="134"/>
      <c r="J63" s="96"/>
      <c r="K63" s="96"/>
      <c r="L63" s="96"/>
      <c r="M63" s="96"/>
      <c r="N63" s="97"/>
      <c r="O63" s="108"/>
      <c r="P63" s="135"/>
      <c r="Q63" s="136"/>
      <c r="R63" s="96"/>
      <c r="S63" s="117"/>
      <c r="T63" s="104"/>
      <c r="U63" s="135"/>
      <c r="V63" s="136"/>
      <c r="W63" s="96"/>
      <c r="X63" s="117"/>
      <c r="Y63" s="104"/>
      <c r="Z63" s="108"/>
    </row>
    <row r="64" spans="1:26" ht="15">
      <c r="A64" s="79">
        <v>60</v>
      </c>
      <c r="B64" s="76" t="s">
        <v>70</v>
      </c>
      <c r="C64" s="76" t="s">
        <v>71</v>
      </c>
      <c r="D64" s="76"/>
      <c r="E64" s="82" t="s">
        <v>59</v>
      </c>
      <c r="F64" s="134">
        <v>90.62</v>
      </c>
      <c r="G64" s="96">
        <v>-1.01</v>
      </c>
      <c r="H64" s="97">
        <v>9.21</v>
      </c>
      <c r="I64" s="134">
        <v>86.26</v>
      </c>
      <c r="J64" s="96">
        <v>0.49</v>
      </c>
      <c r="K64" s="96">
        <v>15.31</v>
      </c>
      <c r="L64" s="96">
        <v>76.27</v>
      </c>
      <c r="M64" s="96">
        <v>0.81</v>
      </c>
      <c r="N64" s="97">
        <v>21.42</v>
      </c>
      <c r="O64" s="85">
        <v>10</v>
      </c>
      <c r="P64" s="135">
        <v>0.935</v>
      </c>
      <c r="Q64" s="136">
        <v>0.626</v>
      </c>
      <c r="R64" s="96">
        <v>-40.37</v>
      </c>
      <c r="S64" s="117">
        <v>1225.9</v>
      </c>
      <c r="T64" s="104">
        <v>717.65</v>
      </c>
      <c r="U64" s="135">
        <v>0.924</v>
      </c>
      <c r="V64" s="136">
        <v>0.584</v>
      </c>
      <c r="W64" s="96">
        <v>-36.33</v>
      </c>
      <c r="X64" s="117">
        <v>1003.4</v>
      </c>
      <c r="Y64" s="104">
        <v>541.49</v>
      </c>
      <c r="Z64" s="108">
        <v>265</v>
      </c>
    </row>
    <row r="65" spans="1:26" ht="15">
      <c r="A65" s="79">
        <v>61</v>
      </c>
      <c r="B65" s="76" t="s">
        <v>72</v>
      </c>
      <c r="C65" s="76" t="s">
        <v>71</v>
      </c>
      <c r="D65" s="76"/>
      <c r="E65" s="82" t="s">
        <v>2</v>
      </c>
      <c r="F65" s="134"/>
      <c r="G65" s="96"/>
      <c r="H65" s="97"/>
      <c r="I65" s="134"/>
      <c r="J65" s="96"/>
      <c r="K65" s="96"/>
      <c r="L65" s="96"/>
      <c r="M65" s="96"/>
      <c r="N65" s="97"/>
      <c r="O65" s="108"/>
      <c r="P65" s="135"/>
      <c r="Q65" s="136"/>
      <c r="R65" s="96"/>
      <c r="S65" s="117"/>
      <c r="T65" s="104"/>
      <c r="U65" s="135"/>
      <c r="V65" s="136"/>
      <c r="W65" s="96"/>
      <c r="X65" s="117"/>
      <c r="Y65" s="104"/>
      <c r="Z65" s="108"/>
    </row>
    <row r="66" spans="1:26" ht="15">
      <c r="A66" s="79">
        <v>62</v>
      </c>
      <c r="B66" s="76" t="s">
        <v>73</v>
      </c>
      <c r="C66" s="76" t="s">
        <v>74</v>
      </c>
      <c r="D66" s="76"/>
      <c r="E66" s="82" t="s">
        <v>2</v>
      </c>
      <c r="F66" s="134"/>
      <c r="G66" s="96"/>
      <c r="H66" s="97"/>
      <c r="I66" s="134"/>
      <c r="J66" s="96"/>
      <c r="K66" s="96"/>
      <c r="L66" s="96"/>
      <c r="M66" s="96"/>
      <c r="N66" s="97"/>
      <c r="O66" s="108"/>
      <c r="P66" s="135"/>
      <c r="Q66" s="136"/>
      <c r="R66" s="96"/>
      <c r="S66" s="117"/>
      <c r="T66" s="104"/>
      <c r="U66" s="135"/>
      <c r="V66" s="136"/>
      <c r="W66" s="96"/>
      <c r="X66" s="117"/>
      <c r="Y66" s="104"/>
      <c r="Z66" s="108"/>
    </row>
    <row r="67" spans="1:26" ht="15">
      <c r="A67" s="79">
        <v>63</v>
      </c>
      <c r="B67" s="76" t="s">
        <v>75</v>
      </c>
      <c r="C67" s="76" t="s">
        <v>76</v>
      </c>
      <c r="D67" s="76"/>
      <c r="E67" s="82" t="s">
        <v>2</v>
      </c>
      <c r="F67" s="134"/>
      <c r="G67" s="96"/>
      <c r="H67" s="97"/>
      <c r="I67" s="134"/>
      <c r="J67" s="96"/>
      <c r="K67" s="96"/>
      <c r="L67" s="96"/>
      <c r="M67" s="96"/>
      <c r="N67" s="97"/>
      <c r="O67" s="108"/>
      <c r="P67" s="135"/>
      <c r="Q67" s="136"/>
      <c r="R67" s="96"/>
      <c r="S67" s="117"/>
      <c r="T67" s="104"/>
      <c r="U67" s="135"/>
      <c r="V67" s="136"/>
      <c r="W67" s="96"/>
      <c r="X67" s="117"/>
      <c r="Y67" s="104"/>
      <c r="Z67" s="108"/>
    </row>
    <row r="68" spans="1:26" ht="15.75" thickBot="1">
      <c r="A68" s="80">
        <v>64</v>
      </c>
      <c r="B68" s="77" t="s">
        <v>77</v>
      </c>
      <c r="C68" s="77" t="s">
        <v>77</v>
      </c>
      <c r="D68" s="77"/>
      <c r="E68" s="83" t="s">
        <v>2</v>
      </c>
      <c r="F68" s="137"/>
      <c r="G68" s="100"/>
      <c r="H68" s="101"/>
      <c r="I68" s="137"/>
      <c r="J68" s="100"/>
      <c r="K68" s="100"/>
      <c r="L68" s="100"/>
      <c r="M68" s="100"/>
      <c r="N68" s="101"/>
      <c r="O68" s="110"/>
      <c r="P68" s="138"/>
      <c r="Q68" s="139"/>
      <c r="R68" s="100"/>
      <c r="S68" s="118"/>
      <c r="T68" s="106"/>
      <c r="U68" s="138"/>
      <c r="V68" s="139"/>
      <c r="W68" s="100"/>
      <c r="X68" s="118"/>
      <c r="Y68" s="106"/>
      <c r="Z68" s="110"/>
    </row>
    <row r="69" spans="3:26" ht="15">
      <c r="C69" s="111" t="s">
        <v>104</v>
      </c>
      <c r="F69" s="140">
        <f>MIN(F5:F68)</f>
        <v>89.8</v>
      </c>
      <c r="G69" s="140">
        <f aca="true" t="shared" si="0" ref="G69:Y69">MIN(G5:G68)</f>
        <v>-1.01</v>
      </c>
      <c r="H69" s="140">
        <f t="shared" si="0"/>
        <v>8.66</v>
      </c>
      <c r="I69" s="140">
        <f t="shared" si="0"/>
        <v>84.74</v>
      </c>
      <c r="J69" s="140">
        <f t="shared" si="0"/>
        <v>0.49</v>
      </c>
      <c r="K69" s="140">
        <f t="shared" si="0"/>
        <v>14.51</v>
      </c>
      <c r="L69" s="140">
        <f t="shared" si="0"/>
        <v>72.41</v>
      </c>
      <c r="M69" s="140">
        <f t="shared" si="0"/>
        <v>0.81</v>
      </c>
      <c r="N69" s="140">
        <f t="shared" si="0"/>
        <v>19.82</v>
      </c>
      <c r="O69" s="140">
        <f t="shared" si="0"/>
        <v>10</v>
      </c>
      <c r="P69" s="141">
        <f t="shared" si="0"/>
        <v>0.924</v>
      </c>
      <c r="Q69" s="141">
        <f t="shared" si="0"/>
        <v>0.606</v>
      </c>
      <c r="R69" s="140">
        <f t="shared" si="0"/>
        <v>-51.53</v>
      </c>
      <c r="S69" s="142">
        <f t="shared" si="0"/>
        <v>1041.4</v>
      </c>
      <c r="T69" s="143">
        <f t="shared" si="0"/>
        <v>582.93</v>
      </c>
      <c r="U69" s="141">
        <f t="shared" si="0"/>
        <v>0.912</v>
      </c>
      <c r="V69" s="141">
        <f t="shared" si="0"/>
        <v>0.557</v>
      </c>
      <c r="W69" s="140">
        <f t="shared" si="0"/>
        <v>-39.1</v>
      </c>
      <c r="X69" s="142">
        <f t="shared" si="0"/>
        <v>881.6</v>
      </c>
      <c r="Y69" s="143">
        <f t="shared" si="0"/>
        <v>458.36</v>
      </c>
      <c r="Z69" s="68">
        <f>MIN(Z5:Z68)</f>
        <v>222</v>
      </c>
    </row>
    <row r="70" spans="3:26" ht="15">
      <c r="C70" s="111" t="s">
        <v>105</v>
      </c>
      <c r="F70" s="113">
        <f>MAX(F5:F68)</f>
        <v>90.81</v>
      </c>
      <c r="G70" s="113">
        <f aca="true" t="shared" si="1" ref="G70:Y70">MAX(G5:G68)</f>
        <v>-0.74</v>
      </c>
      <c r="H70" s="113">
        <f t="shared" si="1"/>
        <v>9.6</v>
      </c>
      <c r="I70" s="113">
        <f t="shared" si="1"/>
        <v>86.26</v>
      </c>
      <c r="J70" s="113">
        <f t="shared" si="1"/>
        <v>1.1</v>
      </c>
      <c r="K70" s="113">
        <f t="shared" si="1"/>
        <v>15.31</v>
      </c>
      <c r="L70" s="113">
        <f t="shared" si="1"/>
        <v>76.27</v>
      </c>
      <c r="M70" s="113">
        <f t="shared" si="1"/>
        <v>1.46</v>
      </c>
      <c r="N70" s="113">
        <f t="shared" si="1"/>
        <v>21.42</v>
      </c>
      <c r="O70" s="113">
        <f t="shared" si="1"/>
        <v>12.6</v>
      </c>
      <c r="P70" s="114">
        <f t="shared" si="1"/>
        <v>0.945</v>
      </c>
      <c r="Q70" s="114">
        <f t="shared" si="1"/>
        <v>0.631</v>
      </c>
      <c r="R70" s="113">
        <f t="shared" si="1"/>
        <v>-36.49</v>
      </c>
      <c r="S70" s="115">
        <f t="shared" si="1"/>
        <v>1225.9</v>
      </c>
      <c r="T70" s="112">
        <f t="shared" si="1"/>
        <v>717.65</v>
      </c>
      <c r="U70" s="114">
        <f t="shared" si="1"/>
        <v>0.933</v>
      </c>
      <c r="V70" s="114">
        <f t="shared" si="1"/>
        <v>0.584</v>
      </c>
      <c r="W70" s="113">
        <f t="shared" si="1"/>
        <v>-35.59</v>
      </c>
      <c r="X70" s="115">
        <f t="shared" si="1"/>
        <v>1003.4</v>
      </c>
      <c r="Y70" s="112">
        <f t="shared" si="1"/>
        <v>541.49</v>
      </c>
      <c r="Z70" s="111">
        <f>MAX(Z5:Z68)</f>
        <v>265</v>
      </c>
    </row>
    <row r="71" spans="3:26" ht="15">
      <c r="C71" s="111" t="s">
        <v>106</v>
      </c>
      <c r="F71" s="113">
        <f>AVERAGE(F5:F68)</f>
        <v>90.465</v>
      </c>
      <c r="G71" s="113">
        <f aca="true" t="shared" si="2" ref="G71:Y71">AVERAGE(G5:G68)</f>
        <v>-0.8600000000000001</v>
      </c>
      <c r="H71" s="113">
        <f t="shared" si="2"/>
        <v>9.0375</v>
      </c>
      <c r="I71" s="113">
        <f t="shared" si="2"/>
        <v>85.62</v>
      </c>
      <c r="J71" s="113">
        <f t="shared" si="2"/>
        <v>0.7749999999999999</v>
      </c>
      <c r="K71" s="113">
        <f t="shared" si="2"/>
        <v>14.8175</v>
      </c>
      <c r="L71" s="113">
        <f t="shared" si="2"/>
        <v>74.255</v>
      </c>
      <c r="M71" s="113">
        <f t="shared" si="2"/>
        <v>1.05</v>
      </c>
      <c r="N71" s="113">
        <f t="shared" si="2"/>
        <v>20.61</v>
      </c>
      <c r="O71" s="113">
        <f t="shared" si="2"/>
        <v>11.35</v>
      </c>
      <c r="P71" s="114">
        <f t="shared" si="2"/>
        <v>0.934</v>
      </c>
      <c r="Q71" s="114">
        <f t="shared" si="2"/>
        <v>0.6197499999999999</v>
      </c>
      <c r="R71" s="113">
        <f t="shared" si="2"/>
        <v>-42.4575</v>
      </c>
      <c r="S71" s="115">
        <f t="shared" si="2"/>
        <v>1120.15</v>
      </c>
      <c r="T71" s="112">
        <f t="shared" si="2"/>
        <v>649.06</v>
      </c>
      <c r="U71" s="114">
        <f t="shared" si="2"/>
        <v>0.9245</v>
      </c>
      <c r="V71" s="114">
        <f t="shared" si="2"/>
        <v>0.57325</v>
      </c>
      <c r="W71" s="113">
        <f t="shared" si="2"/>
        <v>-36.9725</v>
      </c>
      <c r="X71" s="115">
        <f t="shared" si="2"/>
        <v>936.825</v>
      </c>
      <c r="Y71" s="112">
        <f t="shared" si="2"/>
        <v>496.6875</v>
      </c>
      <c r="Z71" s="111">
        <f>AVERAGE(Z5:Z68)</f>
        <v>244</v>
      </c>
    </row>
  </sheetData>
  <sheetProtection/>
  <mergeCells count="3">
    <mergeCell ref="F3:H3"/>
    <mergeCell ref="I3:O3"/>
    <mergeCell ref="P3:Z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Nash, Deanna</cp:lastModifiedBy>
  <cp:lastPrinted>2010-02-25T21:25:11Z</cp:lastPrinted>
  <dcterms:created xsi:type="dcterms:W3CDTF">2010-01-13T22:39:58Z</dcterms:created>
  <dcterms:modified xsi:type="dcterms:W3CDTF">2010-02-25T21:32:29Z</dcterms:modified>
  <cp:category/>
  <cp:version/>
  <cp:contentType/>
  <cp:contentStatus/>
</cp:coreProperties>
</file>