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80" windowHeight="11020" activeTab="4"/>
  </bookViews>
  <sheets>
    <sheet name="11 3147 Adv." sheetId="1" r:id="rId1"/>
    <sheet name="11 3102 Adv." sheetId="2" r:id="rId2"/>
    <sheet name="11 3107 Adv." sheetId="3" r:id="rId3"/>
    <sheet name="11 3103 Adv." sheetId="4" r:id="rId4"/>
    <sheet name="SW 11 Adv Mean Across Locations" sheetId="5" r:id="rId5"/>
  </sheets>
  <definedNames/>
  <calcPr fullCalcOnLoad="1"/>
</workbook>
</file>

<file path=xl/sharedStrings.xml><?xml version="1.0" encoding="utf-8"?>
<sst xmlns="http://schemas.openxmlformats.org/spreadsheetml/2006/main" count="1532" uniqueCount="159">
  <si>
    <t>CI</t>
  </si>
  <si>
    <t>THATCHER</t>
  </si>
  <si>
    <t>HRS</t>
  </si>
  <si>
    <t>MH</t>
  </si>
  <si>
    <t>FORTUNA</t>
  </si>
  <si>
    <t>M</t>
  </si>
  <si>
    <t>PI574642</t>
  </si>
  <si>
    <t>MCNEAL</t>
  </si>
  <si>
    <t>STHasStrength</t>
  </si>
  <si>
    <t>ND</t>
  </si>
  <si>
    <t>REEDER</t>
  </si>
  <si>
    <t>PI633974</t>
  </si>
  <si>
    <t>CHOTEAU</t>
  </si>
  <si>
    <t>PI642366</t>
  </si>
  <si>
    <t>VIDA</t>
  </si>
  <si>
    <t>HasStrength</t>
  </si>
  <si>
    <t>BZ992322</t>
  </si>
  <si>
    <t>HANK</t>
  </si>
  <si>
    <t>BZ992588</t>
  </si>
  <si>
    <t>CONAN</t>
  </si>
  <si>
    <t>BZ996434</t>
  </si>
  <si>
    <t>CORBIN</t>
  </si>
  <si>
    <t>SlBucky</t>
  </si>
  <si>
    <t>ACS52610</t>
  </si>
  <si>
    <t>VOLT</t>
  </si>
  <si>
    <t>StBucky</t>
  </si>
  <si>
    <t>BZ999592</t>
  </si>
  <si>
    <t>ONEAL</t>
  </si>
  <si>
    <t>BZ9M1044</t>
  </si>
  <si>
    <t>JEDD</t>
  </si>
  <si>
    <t>AGRIPRO6</t>
  </si>
  <si>
    <t>KELBY</t>
  </si>
  <si>
    <t>AGRIPRO7</t>
  </si>
  <si>
    <t>KUNTZ</t>
  </si>
  <si>
    <t>Strong</t>
  </si>
  <si>
    <t>AGRIPRO8</t>
  </si>
  <si>
    <t>AP604</t>
  </si>
  <si>
    <t>CL</t>
  </si>
  <si>
    <t>NDSW0449</t>
  </si>
  <si>
    <t>MOTT</t>
  </si>
  <si>
    <t>AGRIPR12</t>
  </si>
  <si>
    <t>SY</t>
  </si>
  <si>
    <t>TYRA</t>
  </si>
  <si>
    <t>BZ92413R</t>
  </si>
  <si>
    <t>WB</t>
  </si>
  <si>
    <t>GUNNISON</t>
  </si>
  <si>
    <t>Bucky</t>
  </si>
  <si>
    <t>IMICHT79</t>
  </si>
  <si>
    <t>CHOTEAU*3/CHOTEAU/IMI8134</t>
  </si>
  <si>
    <t>ST</t>
  </si>
  <si>
    <t>MT</t>
  </si>
  <si>
    <t>MCNEAL/MT0266</t>
  </si>
  <si>
    <t>CHOTEAU/MT0249</t>
  </si>
  <si>
    <t>MT0249/CHOTEAU</t>
  </si>
  <si>
    <t>CHOTEAU/3/MT9929//BZ99263</t>
  </si>
  <si>
    <t>CHOTEAU/3*MT0266</t>
  </si>
  <si>
    <t>CHOTEAU/2*MT0245</t>
  </si>
  <si>
    <t>CHOTEAU/MT0515</t>
  </si>
  <si>
    <t>ST1stWrap</t>
  </si>
  <si>
    <t>CHOTEAU/MT0542</t>
  </si>
  <si>
    <t>CHOTEAU/MT0564</t>
  </si>
  <si>
    <t>CHOTEAU/NDSW0348</t>
  </si>
  <si>
    <t>SlST</t>
  </si>
  <si>
    <t>CHOTEAU/BZ9M1044</t>
  </si>
  <si>
    <t>CHOTEAU/MTHW0471</t>
  </si>
  <si>
    <t>VIDA/MTHW0202</t>
  </si>
  <si>
    <t>MTHW1057</t>
  </si>
  <si>
    <t>MTHW0202/MTHW0471</t>
  </si>
  <si>
    <t>HWS</t>
  </si>
  <si>
    <t>LM</t>
  </si>
  <si>
    <t>MTHW1060</t>
  </si>
  <si>
    <t>MTHW0202/BW315A</t>
  </si>
  <si>
    <t>MTHW1064</t>
  </si>
  <si>
    <t>AGAWAM/IFAFS275</t>
  </si>
  <si>
    <t>MTHW1065</t>
  </si>
  <si>
    <t>MTHW1069</t>
  </si>
  <si>
    <t>ID594/CHOTEAU</t>
  </si>
  <si>
    <t>CHOTWHT1</t>
  </si>
  <si>
    <t>CHOTEAU/CLEARWHITE</t>
  </si>
  <si>
    <t>HANKWHT1</t>
  </si>
  <si>
    <t>HANK/CLEARWHITE</t>
  </si>
  <si>
    <t>VIDAWHT1</t>
  </si>
  <si>
    <t>VIDA/CLEARWHITE</t>
  </si>
  <si>
    <t>AGRIPR10</t>
  </si>
  <si>
    <t>BRENNAN</t>
  </si>
  <si>
    <t>AGRIPR11</t>
  </si>
  <si>
    <t>CHOTEAU/3*NORPRO</t>
  </si>
  <si>
    <t>AGRIPR13</t>
  </si>
  <si>
    <t>AGRIPRO</t>
  </si>
  <si>
    <t>1stPWrappedSlBu</t>
  </si>
  <si>
    <t>AGRIPR14</t>
  </si>
  <si>
    <t>SOREN</t>
  </si>
  <si>
    <t>LIMAGR1</t>
  </si>
  <si>
    <t>BUCKPRONTO</t>
  </si>
  <si>
    <t>LIMAGR2</t>
  </si>
  <si>
    <t>10FX</t>
  </si>
  <si>
    <t>INC</t>
  </si>
  <si>
    <t>WB11</t>
  </si>
  <si>
    <t>BREAKER</t>
  </si>
  <si>
    <t>VANTAGE</t>
  </si>
  <si>
    <t>CHOTEAU/REEDER F5/REEDER</t>
  </si>
  <si>
    <t>SY605 CL</t>
  </si>
  <si>
    <t>WB ROCKLAND</t>
  </si>
  <si>
    <t>Whole Grain Analysis</t>
  </si>
  <si>
    <t>Flour Analysis</t>
  </si>
  <si>
    <t>Mixograph Analysis</t>
  </si>
  <si>
    <t>Bake Analysis</t>
  </si>
  <si>
    <t>Sample No.</t>
  </si>
  <si>
    <t>Identity</t>
  </si>
  <si>
    <t>Pedigree</t>
  </si>
  <si>
    <t>Class</t>
  </si>
  <si>
    <t>Wheat Protein, % (12%m.b.)</t>
  </si>
  <si>
    <t>Single Kernel Hardness</t>
  </si>
  <si>
    <t>Flour Yield, %</t>
  </si>
  <si>
    <t>Flour Protein, % (14%m.b.)</t>
  </si>
  <si>
    <t>Flour Ash, %</t>
  </si>
  <si>
    <t>Wheat Ash, %</t>
  </si>
  <si>
    <t>Mixograph Type</t>
  </si>
  <si>
    <t>Mixing Tolerance</t>
  </si>
  <si>
    <t>Mixo Mixing Time, min</t>
  </si>
  <si>
    <t>Mixo Water Absorption, %</t>
  </si>
  <si>
    <t>Bake Mixing Time, min</t>
  </si>
  <si>
    <t>Bake Water Absorption, %</t>
  </si>
  <si>
    <t>Loaf Volume</t>
  </si>
  <si>
    <t>Crumb Grain Score</t>
  </si>
  <si>
    <t>2011 Advanced Spring Wheat Yield Trial Mill &amp; Bake</t>
  </si>
  <si>
    <t>Location:  Havre, MT 3102</t>
  </si>
  <si>
    <t>Flour Color   L*brightness</t>
  </si>
  <si>
    <t>Flour Color   A*green-red</t>
  </si>
  <si>
    <t>Flour Color   B*blue-yellow</t>
  </si>
  <si>
    <t xml:space="preserve">Location:  Means Across Locations:  Bozeman, Havre, Moccasin &amp; Sidney, MT </t>
  </si>
  <si>
    <t>Location:  Sidney, MT 3103</t>
  </si>
  <si>
    <t>shookXtra5min</t>
  </si>
  <si>
    <t>shookXtra3min</t>
  </si>
  <si>
    <t>LgSTHasStrength</t>
  </si>
  <si>
    <t>Location:  Moccasin, MT 3107</t>
  </si>
  <si>
    <t>Nice</t>
  </si>
  <si>
    <t>VeryStrong</t>
  </si>
  <si>
    <t>SlBuckyST</t>
  </si>
  <si>
    <t>Strong?</t>
  </si>
  <si>
    <t>SeePaper</t>
  </si>
  <si>
    <t>St</t>
  </si>
  <si>
    <t>StHasStrength</t>
  </si>
  <si>
    <t>VeryStrongST</t>
  </si>
  <si>
    <t>missing sample</t>
  </si>
  <si>
    <t>SlSTHasStrength</t>
  </si>
  <si>
    <t>STStrong</t>
  </si>
  <si>
    <t>SlBucky1stpLate</t>
  </si>
  <si>
    <t>Location:  Bozeman, MT 3147</t>
  </si>
  <si>
    <t>SlSTVeryStrong</t>
  </si>
  <si>
    <t>LgSTSlBucky</t>
  </si>
  <si>
    <t>5minextra</t>
  </si>
  <si>
    <t>LgST</t>
  </si>
  <si>
    <t>PlugINMill</t>
  </si>
  <si>
    <t>pluginmill</t>
  </si>
  <si>
    <t>STSlBucky</t>
  </si>
  <si>
    <t>NURSERY MIN</t>
  </si>
  <si>
    <t>NURSERY MAX</t>
  </si>
  <si>
    <t>NUSERY AVE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</si>
</sst>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-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3" fillId="0" borderId="10" xfId="0" applyNumberFormat="1" applyFont="1" applyBorder="1" applyAlignment="1">
      <alignment horizontal="center" textRotation="90"/>
    </xf>
    <xf numFmtId="2" fontId="3" fillId="0" borderId="11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 textRotation="135"/>
    </xf>
    <xf numFmtId="2" fontId="3" fillId="0" borderId="14" xfId="0" applyNumberFormat="1" applyFont="1" applyBorder="1" applyAlignment="1">
      <alignment horizontal="center" textRotation="135"/>
    </xf>
    <xf numFmtId="2" fontId="3" fillId="33" borderId="13" xfId="0" applyNumberFormat="1" applyFont="1" applyFill="1" applyBorder="1" applyAlignment="1">
      <alignment horizontal="center" textRotation="135"/>
    </xf>
    <xf numFmtId="2" fontId="3" fillId="33" borderId="14" xfId="0" applyNumberFormat="1" applyFont="1" applyFill="1" applyBorder="1" applyAlignment="1">
      <alignment horizontal="center" textRotation="135"/>
    </xf>
    <xf numFmtId="2" fontId="3" fillId="0" borderId="15" xfId="0" applyNumberFormat="1" applyFont="1" applyBorder="1" applyAlignment="1">
      <alignment horizontal="center" textRotation="135"/>
    </xf>
    <xf numFmtId="2" fontId="3" fillId="33" borderId="15" xfId="0" applyNumberFormat="1" applyFont="1" applyFill="1" applyBorder="1" applyAlignment="1">
      <alignment horizontal="center" textRotation="135"/>
    </xf>
    <xf numFmtId="0" fontId="3" fillId="0" borderId="16" xfId="0" applyFont="1" applyBorder="1" applyAlignment="1">
      <alignment horizontal="center" textRotation="135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3" fillId="0" borderId="28" xfId="0" applyNumberFormat="1" applyFont="1" applyBorder="1" applyAlignment="1">
      <alignment horizontal="center" textRotation="135"/>
    </xf>
    <xf numFmtId="2" fontId="3" fillId="0" borderId="29" xfId="0" applyNumberFormat="1" applyFont="1" applyBorder="1" applyAlignment="1">
      <alignment horizontal="center" textRotation="135"/>
    </xf>
    <xf numFmtId="2" fontId="3" fillId="33" borderId="30" xfId="0" applyNumberFormat="1" applyFont="1" applyFill="1" applyBorder="1" applyAlignment="1">
      <alignment horizontal="center" textRotation="135"/>
    </xf>
    <xf numFmtId="2" fontId="3" fillId="33" borderId="28" xfId="0" applyNumberFormat="1" applyFont="1" applyFill="1" applyBorder="1" applyAlignment="1">
      <alignment horizontal="center" textRotation="135"/>
    </xf>
    <xf numFmtId="2" fontId="3" fillId="33" borderId="29" xfId="0" applyNumberFormat="1" applyFont="1" applyFill="1" applyBorder="1" applyAlignment="1">
      <alignment horizontal="center" textRotation="135"/>
    </xf>
    <xf numFmtId="1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1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21" xfId="0" applyNumberFormat="1" applyBorder="1" applyAlignment="1">
      <alignment/>
    </xf>
    <xf numFmtId="16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23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34" borderId="21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164" fontId="0" fillId="0" borderId="26" xfId="0" applyNumberFormat="1" applyBorder="1" applyAlignment="1">
      <alignment/>
    </xf>
    <xf numFmtId="1" fontId="0" fillId="34" borderId="2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34" borderId="22" xfId="0" applyNumberFormat="1" applyFill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34" borderId="0" xfId="0" applyFill="1" applyAlignment="1">
      <alignment/>
    </xf>
    <xf numFmtId="164" fontId="0" fillId="0" borderId="17" xfId="0" applyNumberFormat="1" applyBorder="1" applyAlignment="1">
      <alignment/>
    </xf>
    <xf numFmtId="0" fontId="0" fillId="0" borderId="24" xfId="0" applyBorder="1" applyAlignment="1">
      <alignment/>
    </xf>
    <xf numFmtId="2" fontId="0" fillId="0" borderId="21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37" fillId="0" borderId="0" xfId="0" applyFont="1" applyAlignment="1">
      <alignment horizontal="center"/>
    </xf>
    <xf numFmtId="164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1">
      <selection activeCell="G9" sqref="G9:G10"/>
    </sheetView>
  </sheetViews>
  <sheetFormatPr defaultColWidth="9.140625" defaultRowHeight="15"/>
  <sheetData>
    <row r="1" spans="1:21" ht="15">
      <c r="A1" s="1" t="s">
        <v>125</v>
      </c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>
      <c r="A2" s="1" t="s">
        <v>148</v>
      </c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0" ht="15" thickBot="1">
      <c r="A3" s="21"/>
      <c r="B3" s="21"/>
      <c r="C3" s="21"/>
      <c r="D3" s="21"/>
      <c r="E3" s="5" t="s">
        <v>103</v>
      </c>
      <c r="F3" s="21"/>
      <c r="G3" s="21"/>
      <c r="H3" s="22"/>
      <c r="I3" s="5" t="s">
        <v>104</v>
      </c>
      <c r="J3" s="22"/>
      <c r="K3" s="21"/>
      <c r="L3" s="21"/>
      <c r="M3" s="21"/>
      <c r="N3" s="7" t="s">
        <v>105</v>
      </c>
      <c r="O3" s="21"/>
      <c r="P3" s="21"/>
      <c r="Q3" s="21"/>
      <c r="R3" s="6" t="s">
        <v>106</v>
      </c>
      <c r="S3" s="21"/>
      <c r="T3" s="21"/>
    </row>
    <row r="4" spans="1:22" ht="105" thickBot="1">
      <c r="A4" s="9" t="s">
        <v>107</v>
      </c>
      <c r="B4" s="10" t="s">
        <v>108</v>
      </c>
      <c r="C4" s="10" t="s">
        <v>109</v>
      </c>
      <c r="D4" s="10"/>
      <c r="E4" s="11" t="s">
        <v>110</v>
      </c>
      <c r="F4" s="14" t="s">
        <v>111</v>
      </c>
      <c r="G4" s="15" t="s">
        <v>112</v>
      </c>
      <c r="H4" s="12" t="s">
        <v>113</v>
      </c>
      <c r="I4" s="13" t="s">
        <v>114</v>
      </c>
      <c r="J4" s="18" t="s">
        <v>127</v>
      </c>
      <c r="K4" s="18" t="s">
        <v>128</v>
      </c>
      <c r="L4" s="18" t="s">
        <v>129</v>
      </c>
      <c r="M4" s="53" t="s">
        <v>115</v>
      </c>
      <c r="N4" s="54" t="s">
        <v>116</v>
      </c>
      <c r="O4" s="55" t="s">
        <v>117</v>
      </c>
      <c r="P4" s="56" t="s">
        <v>118</v>
      </c>
      <c r="Q4" s="56" t="s">
        <v>119</v>
      </c>
      <c r="R4" s="57" t="s">
        <v>120</v>
      </c>
      <c r="S4" s="12" t="s">
        <v>121</v>
      </c>
      <c r="T4" s="16" t="s">
        <v>122</v>
      </c>
      <c r="U4" s="16" t="s">
        <v>123</v>
      </c>
      <c r="V4" s="13" t="s">
        <v>124</v>
      </c>
    </row>
    <row r="5" spans="1:22" ht="14.25">
      <c r="A5" s="23">
        <v>1</v>
      </c>
      <c r="B5" s="20" t="s">
        <v>0</v>
      </c>
      <c r="C5" s="47">
        <v>10003</v>
      </c>
      <c r="D5" s="20" t="s">
        <v>1</v>
      </c>
      <c r="E5" s="24" t="s">
        <v>2</v>
      </c>
      <c r="F5" s="36">
        <v>13.8</v>
      </c>
      <c r="G5" s="35">
        <v>82.238</v>
      </c>
      <c r="H5" s="36">
        <v>64.3</v>
      </c>
      <c r="I5" s="36">
        <v>12.1</v>
      </c>
      <c r="J5" s="23"/>
      <c r="K5" s="47"/>
      <c r="L5" s="24"/>
      <c r="M5" s="41">
        <v>0.39</v>
      </c>
      <c r="N5" s="42">
        <v>1.2</v>
      </c>
      <c r="O5" s="23" t="s">
        <v>3</v>
      </c>
      <c r="P5" s="47">
        <v>3</v>
      </c>
      <c r="Q5" s="48">
        <v>3.2</v>
      </c>
      <c r="R5" s="32">
        <v>62.2</v>
      </c>
      <c r="S5" s="29">
        <v>6.6</v>
      </c>
      <c r="T5" s="48">
        <v>71.9</v>
      </c>
      <c r="U5" s="20">
        <v>1090</v>
      </c>
      <c r="V5" s="24">
        <v>8</v>
      </c>
    </row>
    <row r="6" spans="1:23" ht="14.25">
      <c r="A6" s="25">
        <v>2</v>
      </c>
      <c r="B6" s="21" t="s">
        <v>0</v>
      </c>
      <c r="C6" s="8">
        <v>13596</v>
      </c>
      <c r="D6" s="21" t="s">
        <v>4</v>
      </c>
      <c r="E6" s="26" t="s">
        <v>2</v>
      </c>
      <c r="F6" s="38">
        <v>15.1</v>
      </c>
      <c r="G6" s="37">
        <v>65.466</v>
      </c>
      <c r="H6" s="38">
        <v>68.5</v>
      </c>
      <c r="I6" s="38">
        <v>13.1</v>
      </c>
      <c r="J6" s="25"/>
      <c r="K6" s="8"/>
      <c r="L6" s="26"/>
      <c r="M6" s="43">
        <v>0.39</v>
      </c>
      <c r="N6" s="44">
        <v>1.26</v>
      </c>
      <c r="O6" s="25" t="s">
        <v>5</v>
      </c>
      <c r="P6" s="8">
        <v>2</v>
      </c>
      <c r="Q6" s="49">
        <v>3.1</v>
      </c>
      <c r="R6" s="33">
        <v>64</v>
      </c>
      <c r="S6" s="30">
        <v>4.9</v>
      </c>
      <c r="T6" s="49">
        <v>73.7</v>
      </c>
      <c r="U6" s="21">
        <v>1075</v>
      </c>
      <c r="V6" s="26">
        <v>8</v>
      </c>
      <c r="W6" t="s">
        <v>15</v>
      </c>
    </row>
    <row r="7" spans="1:23" ht="14.25">
      <c r="A7" s="25">
        <v>3</v>
      </c>
      <c r="B7" s="21" t="s">
        <v>6</v>
      </c>
      <c r="C7" s="21" t="s">
        <v>7</v>
      </c>
      <c r="D7" s="21"/>
      <c r="E7" s="26" t="s">
        <v>2</v>
      </c>
      <c r="F7" s="38">
        <v>15.4</v>
      </c>
      <c r="G7" s="37">
        <v>88.207</v>
      </c>
      <c r="H7" s="38">
        <v>63.5</v>
      </c>
      <c r="I7" s="38">
        <v>13.4</v>
      </c>
      <c r="J7" s="25"/>
      <c r="K7" s="8"/>
      <c r="L7" s="26"/>
      <c r="M7" s="43">
        <v>0.39</v>
      </c>
      <c r="N7" s="44">
        <v>1.27</v>
      </c>
      <c r="O7" s="25" t="s">
        <v>3</v>
      </c>
      <c r="P7" s="8">
        <v>4</v>
      </c>
      <c r="Q7" s="49">
        <v>5.8</v>
      </c>
      <c r="R7" s="33">
        <v>69.8</v>
      </c>
      <c r="S7" s="30">
        <v>11.1</v>
      </c>
      <c r="T7" s="49">
        <v>80.5</v>
      </c>
      <c r="U7" s="21">
        <v>1155</v>
      </c>
      <c r="V7" s="26">
        <v>8</v>
      </c>
      <c r="W7" t="s">
        <v>149</v>
      </c>
    </row>
    <row r="8" spans="1:23" ht="14.25">
      <c r="A8" s="25">
        <v>4</v>
      </c>
      <c r="B8" s="21" t="s">
        <v>9</v>
      </c>
      <c r="C8" s="8">
        <v>695</v>
      </c>
      <c r="D8" s="21" t="s">
        <v>10</v>
      </c>
      <c r="E8" s="26" t="s">
        <v>2</v>
      </c>
      <c r="F8" s="38">
        <v>15.1</v>
      </c>
      <c r="G8" s="37">
        <v>70.018</v>
      </c>
      <c r="H8" s="38">
        <v>62.9</v>
      </c>
      <c r="I8" s="38">
        <v>13.2</v>
      </c>
      <c r="J8" s="25"/>
      <c r="K8" s="8"/>
      <c r="L8" s="26"/>
      <c r="M8" s="43">
        <v>0.36</v>
      </c>
      <c r="N8" s="44">
        <v>1.2</v>
      </c>
      <c r="O8" s="25" t="s">
        <v>5</v>
      </c>
      <c r="P8" s="8">
        <v>1</v>
      </c>
      <c r="Q8" s="49">
        <v>3.1</v>
      </c>
      <c r="R8" s="33">
        <v>65.8</v>
      </c>
      <c r="S8" s="30">
        <v>4.8</v>
      </c>
      <c r="T8" s="49">
        <v>75.5</v>
      </c>
      <c r="U8" s="21">
        <v>1085</v>
      </c>
      <c r="V8" s="26">
        <v>6</v>
      </c>
      <c r="W8" t="s">
        <v>49</v>
      </c>
    </row>
    <row r="9" spans="1:23" ht="14.25">
      <c r="A9" s="25">
        <v>5</v>
      </c>
      <c r="B9" s="21" t="s">
        <v>11</v>
      </c>
      <c r="C9" s="21" t="s">
        <v>12</v>
      </c>
      <c r="D9" s="21"/>
      <c r="E9" s="26" t="s">
        <v>2</v>
      </c>
      <c r="F9" s="38">
        <v>15</v>
      </c>
      <c r="G9" s="37">
        <v>68.162</v>
      </c>
      <c r="H9" s="38">
        <v>63.6</v>
      </c>
      <c r="I9" s="38">
        <v>13.2</v>
      </c>
      <c r="J9" s="25"/>
      <c r="K9" s="8"/>
      <c r="L9" s="26"/>
      <c r="M9" s="43">
        <v>0.38</v>
      </c>
      <c r="N9" s="44">
        <v>1.14</v>
      </c>
      <c r="O9" s="25" t="s">
        <v>3</v>
      </c>
      <c r="P9" s="8">
        <v>2</v>
      </c>
      <c r="Q9" s="49">
        <v>2.8</v>
      </c>
      <c r="R9" s="33">
        <v>66</v>
      </c>
      <c r="S9" s="30">
        <v>4.4</v>
      </c>
      <c r="T9" s="49">
        <v>74.7</v>
      </c>
      <c r="U9" s="21">
        <v>1095</v>
      </c>
      <c r="V9" s="26">
        <v>6</v>
      </c>
      <c r="W9" t="s">
        <v>49</v>
      </c>
    </row>
    <row r="10" spans="1:23" ht="14.25">
      <c r="A10" s="25">
        <v>6</v>
      </c>
      <c r="B10" s="21" t="s">
        <v>13</v>
      </c>
      <c r="C10" s="21" t="s">
        <v>14</v>
      </c>
      <c r="D10" s="21"/>
      <c r="E10" s="26" t="s">
        <v>2</v>
      </c>
      <c r="F10" s="38">
        <v>14.3</v>
      </c>
      <c r="G10" s="37">
        <v>78.687</v>
      </c>
      <c r="H10" s="38">
        <v>68</v>
      </c>
      <c r="I10" s="38">
        <v>12.7</v>
      </c>
      <c r="J10" s="25"/>
      <c r="K10" s="8"/>
      <c r="L10" s="26"/>
      <c r="M10" s="43">
        <v>0.36</v>
      </c>
      <c r="N10" s="44">
        <v>1.15</v>
      </c>
      <c r="O10" s="25" t="s">
        <v>5</v>
      </c>
      <c r="P10" s="8">
        <v>1</v>
      </c>
      <c r="Q10" s="49">
        <v>3.4</v>
      </c>
      <c r="R10" s="33">
        <v>65.9</v>
      </c>
      <c r="S10" s="30">
        <v>4.8</v>
      </c>
      <c r="T10" s="49">
        <v>74.6</v>
      </c>
      <c r="U10" s="21">
        <v>1055</v>
      </c>
      <c r="V10" s="26">
        <v>7</v>
      </c>
      <c r="W10" t="s">
        <v>49</v>
      </c>
    </row>
    <row r="11" spans="1:23" ht="14.25">
      <c r="A11" s="25">
        <v>7</v>
      </c>
      <c r="B11" s="21" t="s">
        <v>16</v>
      </c>
      <c r="C11" s="21" t="s">
        <v>17</v>
      </c>
      <c r="D11" s="21"/>
      <c r="E11" s="26" t="s">
        <v>2</v>
      </c>
      <c r="F11" s="38">
        <v>13.8</v>
      </c>
      <c r="G11" s="37">
        <v>69.243</v>
      </c>
      <c r="H11" s="38">
        <v>66.1</v>
      </c>
      <c r="I11" s="38">
        <v>12.2</v>
      </c>
      <c r="J11" s="25"/>
      <c r="K11" s="8"/>
      <c r="L11" s="26"/>
      <c r="M11" s="43">
        <v>0.37</v>
      </c>
      <c r="N11" s="44">
        <v>1.2</v>
      </c>
      <c r="O11" s="25" t="s">
        <v>3</v>
      </c>
      <c r="P11" s="8">
        <v>5</v>
      </c>
      <c r="Q11" s="49">
        <v>4.3</v>
      </c>
      <c r="R11" s="33">
        <v>63.7</v>
      </c>
      <c r="S11" s="30">
        <v>7.2</v>
      </c>
      <c r="T11" s="49">
        <v>73.4</v>
      </c>
      <c r="U11" s="21">
        <v>1095</v>
      </c>
      <c r="V11" s="26">
        <v>7</v>
      </c>
      <c r="W11" t="s">
        <v>146</v>
      </c>
    </row>
    <row r="12" spans="1:23" ht="14.25">
      <c r="A12" s="25">
        <v>8</v>
      </c>
      <c r="B12" s="21" t="s">
        <v>18</v>
      </c>
      <c r="C12" s="21" t="s">
        <v>19</v>
      </c>
      <c r="D12" s="21"/>
      <c r="E12" s="26" t="s">
        <v>2</v>
      </c>
      <c r="F12" s="38">
        <v>15.2</v>
      </c>
      <c r="G12" s="37">
        <v>71.158</v>
      </c>
      <c r="H12" s="38">
        <v>61</v>
      </c>
      <c r="I12" s="38">
        <v>12.7</v>
      </c>
      <c r="J12" s="25"/>
      <c r="K12" s="8"/>
      <c r="L12" s="26"/>
      <c r="M12" s="43">
        <v>0.38</v>
      </c>
      <c r="N12" s="44">
        <v>1.39</v>
      </c>
      <c r="O12" s="25" t="s">
        <v>5</v>
      </c>
      <c r="P12" s="8">
        <v>3</v>
      </c>
      <c r="Q12" s="49">
        <v>5</v>
      </c>
      <c r="R12" s="33">
        <v>66</v>
      </c>
      <c r="S12" s="30">
        <v>7.6</v>
      </c>
      <c r="T12" s="49">
        <v>75.7</v>
      </c>
      <c r="U12" s="21">
        <v>1130</v>
      </c>
      <c r="V12" s="26">
        <v>7</v>
      </c>
      <c r="W12" t="s">
        <v>150</v>
      </c>
    </row>
    <row r="13" spans="1:22" ht="14.25">
      <c r="A13" s="25">
        <v>9</v>
      </c>
      <c r="B13" s="21" t="s">
        <v>20</v>
      </c>
      <c r="C13" s="21" t="s">
        <v>21</v>
      </c>
      <c r="D13" s="21"/>
      <c r="E13" s="26" t="s">
        <v>2</v>
      </c>
      <c r="F13" s="38">
        <v>13.9</v>
      </c>
      <c r="G13" s="37">
        <v>74.469</v>
      </c>
      <c r="H13" s="38">
        <v>67.7</v>
      </c>
      <c r="I13" s="38">
        <v>12.1</v>
      </c>
      <c r="J13" s="25"/>
      <c r="K13" s="8"/>
      <c r="L13" s="26"/>
      <c r="M13" s="43">
        <v>0.38</v>
      </c>
      <c r="N13" s="44">
        <v>1.21</v>
      </c>
      <c r="O13" s="25" t="s">
        <v>5</v>
      </c>
      <c r="P13" s="8">
        <v>3</v>
      </c>
      <c r="Q13" s="49">
        <v>4.9</v>
      </c>
      <c r="R13" s="33">
        <v>63.5</v>
      </c>
      <c r="S13" s="30">
        <v>11.1</v>
      </c>
      <c r="T13" s="49">
        <v>73.7</v>
      </c>
      <c r="U13" s="21">
        <v>980</v>
      </c>
      <c r="V13" s="26">
        <v>8</v>
      </c>
    </row>
    <row r="14" spans="1:23" ht="14.25">
      <c r="A14" s="25">
        <v>10</v>
      </c>
      <c r="B14" s="21" t="s">
        <v>23</v>
      </c>
      <c r="C14" s="21" t="s">
        <v>24</v>
      </c>
      <c r="D14" s="21"/>
      <c r="E14" s="26" t="s">
        <v>2</v>
      </c>
      <c r="F14" s="38">
        <v>13.3</v>
      </c>
      <c r="G14" s="37">
        <v>86.553</v>
      </c>
      <c r="H14" s="38">
        <v>64.9</v>
      </c>
      <c r="I14" s="38">
        <v>11.4</v>
      </c>
      <c r="J14" s="25"/>
      <c r="K14" s="8"/>
      <c r="L14" s="26"/>
      <c r="M14" s="43">
        <v>0.4</v>
      </c>
      <c r="N14" s="44">
        <v>1.16</v>
      </c>
      <c r="O14" s="25" t="s">
        <v>3</v>
      </c>
      <c r="P14" s="8">
        <v>4</v>
      </c>
      <c r="Q14" s="49">
        <v>5.2</v>
      </c>
      <c r="R14" s="33">
        <v>63.6</v>
      </c>
      <c r="S14" s="30">
        <v>11.7</v>
      </c>
      <c r="T14" s="49">
        <v>75.8</v>
      </c>
      <c r="U14" s="21">
        <v>1045</v>
      </c>
      <c r="V14" s="26">
        <v>9</v>
      </c>
      <c r="W14" t="s">
        <v>46</v>
      </c>
    </row>
    <row r="15" spans="1:24" ht="14.25">
      <c r="A15" s="25">
        <v>11</v>
      </c>
      <c r="B15" s="21" t="s">
        <v>26</v>
      </c>
      <c r="C15" s="21" t="s">
        <v>27</v>
      </c>
      <c r="D15" s="21"/>
      <c r="E15" s="26" t="s">
        <v>2</v>
      </c>
      <c r="F15" s="38">
        <v>14.7</v>
      </c>
      <c r="G15" s="37">
        <v>88.899</v>
      </c>
      <c r="H15" s="38">
        <v>66.3</v>
      </c>
      <c r="I15" s="38">
        <v>12.9</v>
      </c>
      <c r="J15" s="25"/>
      <c r="K15" s="8"/>
      <c r="L15" s="26"/>
      <c r="M15" s="43">
        <v>0.38</v>
      </c>
      <c r="N15" s="44">
        <v>1.25</v>
      </c>
      <c r="O15" s="25" t="s">
        <v>3</v>
      </c>
      <c r="P15" s="8">
        <v>4</v>
      </c>
      <c r="Q15" s="49">
        <v>7</v>
      </c>
      <c r="R15" s="33">
        <v>67.5</v>
      </c>
      <c r="S15" s="30">
        <v>14.9</v>
      </c>
      <c r="T15" s="49">
        <v>78.7</v>
      </c>
      <c r="U15" s="21">
        <v>1175</v>
      </c>
      <c r="V15" s="26">
        <v>8</v>
      </c>
      <c r="W15" t="s">
        <v>46</v>
      </c>
      <c r="X15" t="s">
        <v>151</v>
      </c>
    </row>
    <row r="16" spans="1:22" ht="14.25">
      <c r="A16" s="25">
        <v>12</v>
      </c>
      <c r="B16" s="21" t="s">
        <v>28</v>
      </c>
      <c r="C16" s="21" t="s">
        <v>29</v>
      </c>
      <c r="D16" s="21"/>
      <c r="E16" s="26" t="s">
        <v>2</v>
      </c>
      <c r="F16" s="38">
        <v>13.7</v>
      </c>
      <c r="G16" s="37">
        <v>89.827</v>
      </c>
      <c r="H16" s="38">
        <v>66.6</v>
      </c>
      <c r="I16" s="38">
        <v>12.4</v>
      </c>
      <c r="J16" s="25"/>
      <c r="K16" s="8"/>
      <c r="L16" s="26"/>
      <c r="M16" s="43">
        <v>0.4</v>
      </c>
      <c r="N16" s="44">
        <v>1.24</v>
      </c>
      <c r="O16" s="25" t="s">
        <v>3</v>
      </c>
      <c r="P16" s="8">
        <v>4</v>
      </c>
      <c r="Q16" s="49">
        <v>4.7</v>
      </c>
      <c r="R16" s="33">
        <v>67</v>
      </c>
      <c r="S16" s="30">
        <v>8.7</v>
      </c>
      <c r="T16" s="49">
        <v>76.7</v>
      </c>
      <c r="U16" s="21">
        <v>1075</v>
      </c>
      <c r="V16" s="26">
        <v>8</v>
      </c>
    </row>
    <row r="17" spans="1:22" ht="14.25">
      <c r="A17" s="25">
        <v>13</v>
      </c>
      <c r="B17" s="21" t="s">
        <v>30</v>
      </c>
      <c r="C17" s="21" t="s">
        <v>31</v>
      </c>
      <c r="D17" s="21"/>
      <c r="E17" s="26" t="s">
        <v>2</v>
      </c>
      <c r="F17" s="38">
        <v>16</v>
      </c>
      <c r="G17" s="37">
        <v>73.529</v>
      </c>
      <c r="H17" s="38">
        <v>63.7</v>
      </c>
      <c r="I17" s="38">
        <v>13.7</v>
      </c>
      <c r="J17" s="25"/>
      <c r="K17" s="8"/>
      <c r="L17" s="26"/>
      <c r="M17" s="43">
        <v>0.41</v>
      </c>
      <c r="N17" s="44">
        <v>1.29</v>
      </c>
      <c r="O17" s="25" t="s">
        <v>3</v>
      </c>
      <c r="P17" s="8">
        <v>3</v>
      </c>
      <c r="Q17" s="49">
        <v>2.6</v>
      </c>
      <c r="R17" s="33">
        <v>68.6</v>
      </c>
      <c r="S17" s="30">
        <v>5.2</v>
      </c>
      <c r="T17" s="49">
        <v>78.8</v>
      </c>
      <c r="U17" s="21">
        <v>1100</v>
      </c>
      <c r="V17" s="26">
        <v>8</v>
      </c>
    </row>
    <row r="18" spans="1:23" ht="14.25">
      <c r="A18" s="25">
        <v>14</v>
      </c>
      <c r="B18" s="21" t="s">
        <v>32</v>
      </c>
      <c r="C18" s="21" t="s">
        <v>33</v>
      </c>
      <c r="D18" s="21"/>
      <c r="E18" s="26" t="s">
        <v>2</v>
      </c>
      <c r="F18" s="38">
        <v>12.3</v>
      </c>
      <c r="G18" s="37">
        <v>85.786</v>
      </c>
      <c r="H18" s="38">
        <v>66.1</v>
      </c>
      <c r="I18" s="38">
        <v>11.1</v>
      </c>
      <c r="J18" s="25"/>
      <c r="K18" s="8"/>
      <c r="L18" s="26"/>
      <c r="M18" s="43">
        <v>0.38</v>
      </c>
      <c r="N18" s="44">
        <v>1.12</v>
      </c>
      <c r="O18" s="25" t="s">
        <v>3</v>
      </c>
      <c r="P18" s="8">
        <v>4</v>
      </c>
      <c r="Q18" s="49">
        <v>4.7</v>
      </c>
      <c r="R18" s="33">
        <v>65.6</v>
      </c>
      <c r="S18" s="30">
        <v>9.8</v>
      </c>
      <c r="T18" s="49">
        <v>75.8</v>
      </c>
      <c r="U18" s="21">
        <v>1035</v>
      </c>
      <c r="V18" s="26">
        <v>8</v>
      </c>
      <c r="W18" t="s">
        <v>34</v>
      </c>
    </row>
    <row r="19" spans="1:22" ht="14.25">
      <c r="A19" s="25">
        <v>15</v>
      </c>
      <c r="B19" s="21" t="s">
        <v>35</v>
      </c>
      <c r="C19" s="21" t="s">
        <v>36</v>
      </c>
      <c r="D19" s="21" t="s">
        <v>37</v>
      </c>
      <c r="E19" s="26" t="s">
        <v>2</v>
      </c>
      <c r="F19" s="38">
        <v>14.8</v>
      </c>
      <c r="G19" s="37">
        <v>76.52</v>
      </c>
      <c r="H19" s="38">
        <v>63.5</v>
      </c>
      <c r="I19" s="38">
        <v>12.8</v>
      </c>
      <c r="J19" s="25"/>
      <c r="K19" s="8"/>
      <c r="L19" s="26"/>
      <c r="M19" s="43">
        <v>0.36</v>
      </c>
      <c r="N19" s="44">
        <v>1.23</v>
      </c>
      <c r="O19" s="25" t="s">
        <v>3</v>
      </c>
      <c r="P19" s="8">
        <v>1</v>
      </c>
      <c r="Q19" s="49">
        <v>3.1</v>
      </c>
      <c r="R19" s="33">
        <v>68.2</v>
      </c>
      <c r="S19" s="30">
        <v>6.8</v>
      </c>
      <c r="T19" s="49">
        <v>76.9</v>
      </c>
      <c r="U19" s="21">
        <v>1110</v>
      </c>
      <c r="V19" s="26">
        <v>9</v>
      </c>
    </row>
    <row r="20" spans="1:22" ht="14.25">
      <c r="A20" s="25">
        <v>16</v>
      </c>
      <c r="B20" s="21" t="s">
        <v>38</v>
      </c>
      <c r="C20" s="21" t="s">
        <v>39</v>
      </c>
      <c r="D20" s="21"/>
      <c r="E20" s="26" t="s">
        <v>2</v>
      </c>
      <c r="F20" s="38">
        <v>14.8</v>
      </c>
      <c r="G20" s="37">
        <v>75.268</v>
      </c>
      <c r="H20" s="38">
        <v>65.8</v>
      </c>
      <c r="I20" s="38">
        <v>13.1</v>
      </c>
      <c r="J20" s="25"/>
      <c r="K20" s="8"/>
      <c r="L20" s="26"/>
      <c r="M20" s="43">
        <v>0.39</v>
      </c>
      <c r="N20" s="44">
        <v>1.23</v>
      </c>
      <c r="O20" s="25" t="s">
        <v>3</v>
      </c>
      <c r="P20" s="8">
        <v>3</v>
      </c>
      <c r="Q20" s="49">
        <v>3.2</v>
      </c>
      <c r="R20" s="33">
        <v>67.7</v>
      </c>
      <c r="S20" s="30">
        <v>6.8</v>
      </c>
      <c r="T20" s="49">
        <v>76.4</v>
      </c>
      <c r="U20" s="21">
        <v>1100</v>
      </c>
      <c r="V20" s="26">
        <v>6</v>
      </c>
    </row>
    <row r="21" spans="1:23" ht="14.25">
      <c r="A21" s="25">
        <v>17</v>
      </c>
      <c r="B21" s="21" t="s">
        <v>40</v>
      </c>
      <c r="C21" s="21" t="s">
        <v>41</v>
      </c>
      <c r="D21" s="21" t="s">
        <v>42</v>
      </c>
      <c r="E21" s="26" t="s">
        <v>2</v>
      </c>
      <c r="F21" s="38">
        <v>13.6</v>
      </c>
      <c r="G21" s="37">
        <v>89.793</v>
      </c>
      <c r="H21" s="38">
        <v>63.3</v>
      </c>
      <c r="I21" s="38">
        <v>11.6</v>
      </c>
      <c r="J21" s="25"/>
      <c r="K21" s="8"/>
      <c r="L21" s="26"/>
      <c r="M21" s="43">
        <v>0.39</v>
      </c>
      <c r="N21" s="44">
        <v>1.18</v>
      </c>
      <c r="O21" s="25" t="s">
        <v>3</v>
      </c>
      <c r="P21" s="8">
        <v>4</v>
      </c>
      <c r="Q21" s="49">
        <v>3.2</v>
      </c>
      <c r="R21" s="33">
        <v>64.9</v>
      </c>
      <c r="S21" s="30">
        <v>6.1</v>
      </c>
      <c r="T21" s="49">
        <v>74.6</v>
      </c>
      <c r="U21" s="21">
        <v>1080</v>
      </c>
      <c r="V21" s="26">
        <v>7</v>
      </c>
      <c r="W21" t="s">
        <v>49</v>
      </c>
    </row>
    <row r="22" spans="1:23" ht="14.25">
      <c r="A22" s="25">
        <v>18</v>
      </c>
      <c r="B22" s="21" t="s">
        <v>43</v>
      </c>
      <c r="C22" s="21" t="s">
        <v>44</v>
      </c>
      <c r="D22" s="21" t="s">
        <v>45</v>
      </c>
      <c r="E22" s="26" t="s">
        <v>2</v>
      </c>
      <c r="F22" s="38">
        <v>14.8</v>
      </c>
      <c r="G22" s="37">
        <v>76.446</v>
      </c>
      <c r="H22" s="38">
        <v>60.6</v>
      </c>
      <c r="I22" s="38">
        <v>12.3</v>
      </c>
      <c r="J22" s="25"/>
      <c r="K22" s="8"/>
      <c r="L22" s="26"/>
      <c r="M22" s="43">
        <v>0.39</v>
      </c>
      <c r="N22" s="44">
        <v>1.3</v>
      </c>
      <c r="O22" s="25" t="s">
        <v>3</v>
      </c>
      <c r="P22" s="8">
        <v>4</v>
      </c>
      <c r="Q22" s="49">
        <v>6.3</v>
      </c>
      <c r="R22" s="33">
        <v>68.2</v>
      </c>
      <c r="S22" s="30">
        <v>12.1</v>
      </c>
      <c r="T22" s="49">
        <v>78.9</v>
      </c>
      <c r="U22" s="21">
        <v>1125</v>
      </c>
      <c r="V22" s="26">
        <v>7</v>
      </c>
      <c r="W22" t="s">
        <v>46</v>
      </c>
    </row>
    <row r="23" spans="1:23" ht="14.25">
      <c r="A23" s="25">
        <v>19</v>
      </c>
      <c r="B23" s="21" t="s">
        <v>47</v>
      </c>
      <c r="C23" s="21" t="s">
        <v>48</v>
      </c>
      <c r="D23" s="21"/>
      <c r="E23" s="26" t="s">
        <v>2</v>
      </c>
      <c r="F23" s="38">
        <v>14.7</v>
      </c>
      <c r="G23" s="37">
        <v>73.14</v>
      </c>
      <c r="H23" s="38">
        <v>61.4</v>
      </c>
      <c r="I23" s="38">
        <v>12.7</v>
      </c>
      <c r="J23" s="25"/>
      <c r="K23" s="8"/>
      <c r="L23" s="26"/>
      <c r="M23" s="43">
        <v>0.39</v>
      </c>
      <c r="N23" s="44">
        <v>1.16</v>
      </c>
      <c r="O23" s="25" t="s">
        <v>5</v>
      </c>
      <c r="P23" s="8">
        <v>2</v>
      </c>
      <c r="Q23" s="49">
        <v>2.7</v>
      </c>
      <c r="R23" s="33">
        <v>67.5</v>
      </c>
      <c r="S23" s="30">
        <v>3.4</v>
      </c>
      <c r="T23" s="49">
        <v>75.7</v>
      </c>
      <c r="U23" s="21">
        <v>975</v>
      </c>
      <c r="V23" s="26">
        <v>2</v>
      </c>
      <c r="W23" t="s">
        <v>49</v>
      </c>
    </row>
    <row r="24" spans="1:22" ht="14.25">
      <c r="A24" s="25">
        <v>20</v>
      </c>
      <c r="B24" s="21" t="s">
        <v>50</v>
      </c>
      <c r="C24" s="8">
        <v>802</v>
      </c>
      <c r="D24" s="21" t="s">
        <v>51</v>
      </c>
      <c r="E24" s="26" t="s">
        <v>2</v>
      </c>
      <c r="F24" s="38">
        <v>15.3</v>
      </c>
      <c r="G24" s="37">
        <v>76.254</v>
      </c>
      <c r="H24" s="38">
        <v>64.9</v>
      </c>
      <c r="I24" s="38">
        <v>13.6</v>
      </c>
      <c r="J24" s="25"/>
      <c r="K24" s="8"/>
      <c r="L24" s="26"/>
      <c r="M24" s="43">
        <v>0.37</v>
      </c>
      <c r="N24" s="44">
        <v>1.24</v>
      </c>
      <c r="O24" s="25" t="s">
        <v>3</v>
      </c>
      <c r="P24" s="8">
        <v>3</v>
      </c>
      <c r="Q24" s="49">
        <v>5.1</v>
      </c>
      <c r="R24" s="33">
        <v>69.4</v>
      </c>
      <c r="S24" s="30">
        <v>12</v>
      </c>
      <c r="T24" s="49">
        <v>79.6</v>
      </c>
      <c r="U24" s="21">
        <v>1170</v>
      </c>
      <c r="V24" s="26">
        <v>6</v>
      </c>
    </row>
    <row r="25" spans="1:22" ht="14.25">
      <c r="A25" s="25">
        <v>21</v>
      </c>
      <c r="B25" s="21" t="s">
        <v>50</v>
      </c>
      <c r="C25" s="8">
        <v>832</v>
      </c>
      <c r="D25" s="21" t="s">
        <v>52</v>
      </c>
      <c r="E25" s="26" t="s">
        <v>2</v>
      </c>
      <c r="F25" s="38">
        <v>14.3</v>
      </c>
      <c r="G25" s="37">
        <v>71.222</v>
      </c>
      <c r="H25" s="38">
        <v>63.5</v>
      </c>
      <c r="I25" s="38">
        <v>12.6</v>
      </c>
      <c r="J25" s="25"/>
      <c r="K25" s="8"/>
      <c r="L25" s="26"/>
      <c r="M25" s="43">
        <v>0.39</v>
      </c>
      <c r="N25" s="44">
        <v>1.17</v>
      </c>
      <c r="O25" s="25" t="s">
        <v>5</v>
      </c>
      <c r="P25" s="8">
        <v>3</v>
      </c>
      <c r="Q25" s="49">
        <v>4.5</v>
      </c>
      <c r="R25" s="33">
        <v>67.9</v>
      </c>
      <c r="S25" s="30">
        <v>7.4</v>
      </c>
      <c r="T25" s="49">
        <v>77.6</v>
      </c>
      <c r="U25" s="21">
        <v>1155</v>
      </c>
      <c r="V25" s="26">
        <v>4</v>
      </c>
    </row>
    <row r="26" spans="1:22" ht="14.25">
      <c r="A26" s="25">
        <v>22</v>
      </c>
      <c r="B26" s="21" t="s">
        <v>50</v>
      </c>
      <c r="C26" s="8">
        <v>852</v>
      </c>
      <c r="D26" s="21" t="s">
        <v>53</v>
      </c>
      <c r="E26" s="26" t="s">
        <v>2</v>
      </c>
      <c r="F26" s="38">
        <v>15.5</v>
      </c>
      <c r="G26" s="37">
        <v>75.815</v>
      </c>
      <c r="H26" s="38">
        <v>65.3</v>
      </c>
      <c r="I26" s="38">
        <v>13.9</v>
      </c>
      <c r="J26" s="25"/>
      <c r="K26" s="8"/>
      <c r="L26" s="26"/>
      <c r="M26" s="43">
        <v>0.41</v>
      </c>
      <c r="N26" s="44">
        <v>1.24</v>
      </c>
      <c r="O26" s="25" t="s">
        <v>5</v>
      </c>
      <c r="P26" s="8">
        <v>1</v>
      </c>
      <c r="Q26" s="49">
        <v>3</v>
      </c>
      <c r="R26" s="33">
        <v>69</v>
      </c>
      <c r="S26" s="30">
        <v>4.9</v>
      </c>
      <c r="T26" s="49">
        <v>77.7</v>
      </c>
      <c r="U26" s="21">
        <v>1080</v>
      </c>
      <c r="V26" s="26">
        <v>8</v>
      </c>
    </row>
    <row r="27" spans="1:22" ht="14.25">
      <c r="A27" s="25">
        <v>23</v>
      </c>
      <c r="B27" s="21" t="s">
        <v>50</v>
      </c>
      <c r="C27" s="8">
        <v>928</v>
      </c>
      <c r="D27" s="21" t="s">
        <v>54</v>
      </c>
      <c r="E27" s="26" t="s">
        <v>2</v>
      </c>
      <c r="F27" s="38">
        <v>14.7</v>
      </c>
      <c r="G27" s="37">
        <v>62.182</v>
      </c>
      <c r="H27" s="38">
        <v>66.5</v>
      </c>
      <c r="I27" s="38">
        <v>12.9</v>
      </c>
      <c r="J27" s="25"/>
      <c r="K27" s="8"/>
      <c r="L27" s="26"/>
      <c r="M27" s="43">
        <v>0.36</v>
      </c>
      <c r="N27" s="44">
        <v>1.29</v>
      </c>
      <c r="O27" s="25" t="s">
        <v>5</v>
      </c>
      <c r="P27" s="8">
        <v>3</v>
      </c>
      <c r="Q27" s="49">
        <v>4.8</v>
      </c>
      <c r="R27" s="33">
        <v>68.6</v>
      </c>
      <c r="S27" s="30">
        <v>13.7</v>
      </c>
      <c r="T27" s="49">
        <v>78.8</v>
      </c>
      <c r="U27" s="21">
        <v>1050</v>
      </c>
      <c r="V27" s="26">
        <v>7</v>
      </c>
    </row>
    <row r="28" spans="1:23" ht="14.25">
      <c r="A28" s="25">
        <v>24</v>
      </c>
      <c r="B28" s="21" t="s">
        <v>50</v>
      </c>
      <c r="C28" s="8">
        <v>967</v>
      </c>
      <c r="D28" s="21" t="s">
        <v>55</v>
      </c>
      <c r="E28" s="26" t="s">
        <v>2</v>
      </c>
      <c r="F28" s="38">
        <v>15</v>
      </c>
      <c r="G28" s="37">
        <v>68.27</v>
      </c>
      <c r="H28" s="38">
        <v>64.6</v>
      </c>
      <c r="I28" s="38">
        <v>13.3</v>
      </c>
      <c r="J28" s="25"/>
      <c r="K28" s="8"/>
      <c r="L28" s="26"/>
      <c r="M28" s="43">
        <v>0.36</v>
      </c>
      <c r="N28" s="44">
        <v>1.22</v>
      </c>
      <c r="O28" s="25" t="s">
        <v>5</v>
      </c>
      <c r="P28" s="8">
        <v>1</v>
      </c>
      <c r="Q28" s="49">
        <v>2.4</v>
      </c>
      <c r="R28" s="33">
        <v>68.2</v>
      </c>
      <c r="S28" s="30">
        <v>2.6</v>
      </c>
      <c r="T28" s="49">
        <v>75.9</v>
      </c>
      <c r="U28" s="21">
        <v>975</v>
      </c>
      <c r="V28" s="26">
        <v>5</v>
      </c>
      <c r="W28" t="s">
        <v>49</v>
      </c>
    </row>
    <row r="29" spans="1:23" ht="14.25">
      <c r="A29" s="25">
        <v>25</v>
      </c>
      <c r="B29" s="21" t="s">
        <v>50</v>
      </c>
      <c r="C29" s="8">
        <v>972</v>
      </c>
      <c r="D29" s="21" t="s">
        <v>56</v>
      </c>
      <c r="E29" s="26" t="s">
        <v>2</v>
      </c>
      <c r="F29" s="38">
        <v>14.5</v>
      </c>
      <c r="G29" s="37">
        <v>79.025</v>
      </c>
      <c r="H29" s="38">
        <v>67.9</v>
      </c>
      <c r="I29" s="38">
        <v>12.9</v>
      </c>
      <c r="J29" s="25"/>
      <c r="K29" s="8"/>
      <c r="L29" s="26"/>
      <c r="M29" s="43">
        <v>0.38</v>
      </c>
      <c r="N29" s="44">
        <v>1.11</v>
      </c>
      <c r="O29" s="25" t="s">
        <v>5</v>
      </c>
      <c r="P29" s="8">
        <v>1</v>
      </c>
      <c r="Q29" s="49">
        <v>3.6</v>
      </c>
      <c r="R29" s="33">
        <v>69.9</v>
      </c>
      <c r="S29" s="30">
        <v>6.6</v>
      </c>
      <c r="T29" s="49">
        <v>78.6</v>
      </c>
      <c r="U29" s="21">
        <v>1015</v>
      </c>
      <c r="V29" s="26">
        <v>6</v>
      </c>
      <c r="W29" t="s">
        <v>49</v>
      </c>
    </row>
    <row r="30" spans="1:23" ht="14.25">
      <c r="A30" s="25">
        <v>26</v>
      </c>
      <c r="B30" s="21" t="s">
        <v>50</v>
      </c>
      <c r="C30" s="8">
        <v>1002</v>
      </c>
      <c r="D30" s="21" t="s">
        <v>57</v>
      </c>
      <c r="E30" s="26" t="s">
        <v>2</v>
      </c>
      <c r="F30" s="38">
        <v>14.3</v>
      </c>
      <c r="G30" s="37">
        <v>71.638</v>
      </c>
      <c r="H30" s="38">
        <v>65.2</v>
      </c>
      <c r="I30" s="38">
        <v>12.4</v>
      </c>
      <c r="J30" s="25"/>
      <c r="K30" s="8"/>
      <c r="L30" s="26"/>
      <c r="M30" s="43">
        <v>0.37</v>
      </c>
      <c r="N30" s="44">
        <v>1.21</v>
      </c>
      <c r="O30" s="25" t="s">
        <v>5</v>
      </c>
      <c r="P30" s="8">
        <v>2</v>
      </c>
      <c r="Q30" s="49">
        <v>2.8</v>
      </c>
      <c r="R30" s="33">
        <v>67.3</v>
      </c>
      <c r="S30" s="30">
        <v>5.1</v>
      </c>
      <c r="T30" s="49">
        <v>77</v>
      </c>
      <c r="U30" s="21">
        <v>1130</v>
      </c>
      <c r="V30" s="26">
        <v>8</v>
      </c>
      <c r="W30" t="s">
        <v>49</v>
      </c>
    </row>
    <row r="31" spans="1:23" ht="14.25">
      <c r="A31" s="25">
        <v>27</v>
      </c>
      <c r="B31" s="21" t="s">
        <v>50</v>
      </c>
      <c r="C31" s="8">
        <v>1003</v>
      </c>
      <c r="D31" s="21" t="s">
        <v>57</v>
      </c>
      <c r="E31" s="26" t="s">
        <v>2</v>
      </c>
      <c r="F31" s="38">
        <v>15.5</v>
      </c>
      <c r="G31" s="37">
        <v>68.742</v>
      </c>
      <c r="H31" s="38">
        <v>64</v>
      </c>
      <c r="I31" s="38">
        <v>13.6</v>
      </c>
      <c r="J31" s="25"/>
      <c r="K31" s="8"/>
      <c r="L31" s="26"/>
      <c r="M31" s="43">
        <v>0.39</v>
      </c>
      <c r="N31" s="44">
        <v>1.29</v>
      </c>
      <c r="O31" s="25" t="s">
        <v>5</v>
      </c>
      <c r="P31" s="8">
        <v>2</v>
      </c>
      <c r="Q31" s="49">
        <v>3.2</v>
      </c>
      <c r="R31" s="33">
        <v>70.1</v>
      </c>
      <c r="S31" s="30">
        <v>5.1</v>
      </c>
      <c r="T31" s="49">
        <v>78.8</v>
      </c>
      <c r="U31" s="21">
        <v>1085</v>
      </c>
      <c r="V31" s="26">
        <v>8</v>
      </c>
      <c r="W31" t="s">
        <v>49</v>
      </c>
    </row>
    <row r="32" spans="1:23" ht="14.25">
      <c r="A32" s="25">
        <v>28</v>
      </c>
      <c r="B32" s="21" t="s">
        <v>50</v>
      </c>
      <c r="C32" s="8">
        <v>1004</v>
      </c>
      <c r="D32" s="21" t="s">
        <v>57</v>
      </c>
      <c r="E32" s="26" t="s">
        <v>2</v>
      </c>
      <c r="F32" s="38">
        <v>15.5</v>
      </c>
      <c r="G32" s="37">
        <v>70.172</v>
      </c>
      <c r="H32" s="38">
        <v>63.5</v>
      </c>
      <c r="I32" s="38">
        <v>13.6</v>
      </c>
      <c r="J32" s="25"/>
      <c r="K32" s="8"/>
      <c r="L32" s="26"/>
      <c r="M32" s="43">
        <v>0.39</v>
      </c>
      <c r="N32" s="44">
        <v>1.2</v>
      </c>
      <c r="O32" s="25" t="s">
        <v>5</v>
      </c>
      <c r="P32" s="8">
        <v>2</v>
      </c>
      <c r="Q32" s="49">
        <v>3.1</v>
      </c>
      <c r="R32" s="33">
        <v>69.1</v>
      </c>
      <c r="S32" s="30">
        <v>4.3</v>
      </c>
      <c r="T32" s="49">
        <v>77.8</v>
      </c>
      <c r="U32" s="21">
        <v>1105</v>
      </c>
      <c r="V32" s="26">
        <v>8</v>
      </c>
      <c r="W32" t="s">
        <v>152</v>
      </c>
    </row>
    <row r="33" spans="1:22" ht="14.25">
      <c r="A33" s="25">
        <v>29</v>
      </c>
      <c r="B33" s="21" t="s">
        <v>50</v>
      </c>
      <c r="C33" s="8">
        <v>1005</v>
      </c>
      <c r="D33" s="21" t="s">
        <v>57</v>
      </c>
      <c r="E33" s="26" t="s">
        <v>2</v>
      </c>
      <c r="F33" s="38">
        <v>13.5</v>
      </c>
      <c r="G33" s="37">
        <v>74.954</v>
      </c>
      <c r="H33" s="38">
        <v>64.3</v>
      </c>
      <c r="I33" s="38">
        <v>12</v>
      </c>
      <c r="J33" s="25"/>
      <c r="K33" s="8"/>
      <c r="L33" s="26"/>
      <c r="M33" s="43">
        <v>0.37</v>
      </c>
      <c r="N33" s="44">
        <v>1.14</v>
      </c>
      <c r="O33" s="25" t="s">
        <v>5</v>
      </c>
      <c r="P33" s="8">
        <v>3</v>
      </c>
      <c r="Q33" s="49">
        <v>5.6</v>
      </c>
      <c r="R33" s="33">
        <v>67.2</v>
      </c>
      <c r="S33" s="30">
        <v>11</v>
      </c>
      <c r="T33" s="49">
        <v>76.9</v>
      </c>
      <c r="U33" s="21">
        <v>1050</v>
      </c>
      <c r="V33" s="26">
        <v>9</v>
      </c>
    </row>
    <row r="34" spans="1:22" ht="14.25">
      <c r="A34" s="25">
        <v>30</v>
      </c>
      <c r="B34" s="21" t="s">
        <v>50</v>
      </c>
      <c r="C34" s="8">
        <v>1007</v>
      </c>
      <c r="D34" s="21" t="s">
        <v>57</v>
      </c>
      <c r="E34" s="26" t="s">
        <v>2</v>
      </c>
      <c r="F34" s="38">
        <v>14.5</v>
      </c>
      <c r="G34" s="37">
        <v>72.597</v>
      </c>
      <c r="H34" s="38">
        <v>64.4</v>
      </c>
      <c r="I34" s="38">
        <v>12.8</v>
      </c>
      <c r="J34" s="25"/>
      <c r="K34" s="8"/>
      <c r="L34" s="26"/>
      <c r="M34" s="43">
        <v>0.39</v>
      </c>
      <c r="N34" s="44">
        <v>1.21</v>
      </c>
      <c r="O34" s="25" t="s">
        <v>5</v>
      </c>
      <c r="P34" s="8">
        <v>3</v>
      </c>
      <c r="Q34" s="49">
        <v>4.1</v>
      </c>
      <c r="R34" s="33">
        <v>68.1</v>
      </c>
      <c r="S34" s="30">
        <v>7.6</v>
      </c>
      <c r="T34" s="49">
        <v>77.8</v>
      </c>
      <c r="U34" s="21">
        <v>1085</v>
      </c>
      <c r="V34" s="26">
        <v>7</v>
      </c>
    </row>
    <row r="35" spans="1:23" ht="14.25">
      <c r="A35" s="25">
        <v>31</v>
      </c>
      <c r="B35" s="21" t="s">
        <v>50</v>
      </c>
      <c r="C35" s="8">
        <v>1008</v>
      </c>
      <c r="D35" s="21" t="s">
        <v>57</v>
      </c>
      <c r="E35" s="26" t="s">
        <v>2</v>
      </c>
      <c r="F35" s="38">
        <v>13.5</v>
      </c>
      <c r="G35" s="37">
        <v>76.455</v>
      </c>
      <c r="H35" s="38">
        <v>64.5</v>
      </c>
      <c r="I35" s="38">
        <v>11.7</v>
      </c>
      <c r="J35" s="25"/>
      <c r="K35" s="8"/>
      <c r="L35" s="26"/>
      <c r="M35" s="43">
        <v>0.37</v>
      </c>
      <c r="N35" s="44">
        <v>1.06</v>
      </c>
      <c r="O35" s="25" t="s">
        <v>5</v>
      </c>
      <c r="P35" s="8">
        <v>3</v>
      </c>
      <c r="Q35" s="49">
        <v>4.9</v>
      </c>
      <c r="R35" s="33">
        <v>67.2</v>
      </c>
      <c r="S35" s="30">
        <v>7.8</v>
      </c>
      <c r="T35" s="49">
        <v>76.9</v>
      </c>
      <c r="U35" s="21">
        <v>1050</v>
      </c>
      <c r="V35" s="26">
        <v>8</v>
      </c>
      <c r="W35" t="s">
        <v>62</v>
      </c>
    </row>
    <row r="36" spans="1:23" ht="14.25">
      <c r="A36" s="25">
        <v>32</v>
      </c>
      <c r="B36" s="21" t="s">
        <v>50</v>
      </c>
      <c r="C36" s="8">
        <v>1010</v>
      </c>
      <c r="D36" s="21" t="s">
        <v>57</v>
      </c>
      <c r="E36" s="26" t="s">
        <v>2</v>
      </c>
      <c r="F36" s="38">
        <v>14.6</v>
      </c>
      <c r="G36" s="37">
        <v>77.387</v>
      </c>
      <c r="H36" s="38">
        <v>61.3</v>
      </c>
      <c r="I36" s="38">
        <v>12.2</v>
      </c>
      <c r="J36" s="25"/>
      <c r="K36" s="8"/>
      <c r="L36" s="26"/>
      <c r="M36" s="43">
        <v>0.38</v>
      </c>
      <c r="N36" s="44">
        <v>1.12</v>
      </c>
      <c r="O36" s="25" t="s">
        <v>5</v>
      </c>
      <c r="P36" s="8">
        <v>3</v>
      </c>
      <c r="Q36" s="49">
        <v>3.9</v>
      </c>
      <c r="R36" s="33">
        <v>68.1</v>
      </c>
      <c r="S36" s="30">
        <v>5.8</v>
      </c>
      <c r="T36" s="49">
        <v>77.8</v>
      </c>
      <c r="U36" s="21">
        <v>1115</v>
      </c>
      <c r="V36" s="26">
        <v>8</v>
      </c>
      <c r="W36" t="s">
        <v>49</v>
      </c>
    </row>
    <row r="37" spans="1:23" ht="14.25">
      <c r="A37" s="25">
        <v>33</v>
      </c>
      <c r="B37" s="21" t="s">
        <v>50</v>
      </c>
      <c r="C37" s="8">
        <v>1011</v>
      </c>
      <c r="D37" s="21" t="s">
        <v>57</v>
      </c>
      <c r="E37" s="26" t="s">
        <v>2</v>
      </c>
      <c r="F37" s="38">
        <v>15.2</v>
      </c>
      <c r="G37" s="37">
        <v>62.669</v>
      </c>
      <c r="H37" s="38">
        <v>61</v>
      </c>
      <c r="I37" s="38">
        <v>14</v>
      </c>
      <c r="J37" s="25"/>
      <c r="K37" s="8"/>
      <c r="L37" s="26"/>
      <c r="M37" s="43">
        <v>0.36</v>
      </c>
      <c r="N37" s="44">
        <v>1.21</v>
      </c>
      <c r="O37" s="25" t="s">
        <v>5</v>
      </c>
      <c r="P37" s="8">
        <v>2</v>
      </c>
      <c r="Q37" s="49">
        <v>4.3</v>
      </c>
      <c r="R37" s="33">
        <v>70.5</v>
      </c>
      <c r="S37" s="30">
        <v>7.1</v>
      </c>
      <c r="T37" s="49">
        <v>80.7</v>
      </c>
      <c r="U37" s="21">
        <v>1115</v>
      </c>
      <c r="V37" s="26">
        <v>8</v>
      </c>
      <c r="W37" t="s">
        <v>62</v>
      </c>
    </row>
    <row r="38" spans="1:22" ht="14.25">
      <c r="A38" s="25">
        <v>34</v>
      </c>
      <c r="B38" s="21" t="s">
        <v>50</v>
      </c>
      <c r="C38" s="8">
        <v>1013</v>
      </c>
      <c r="D38" s="21" t="s">
        <v>57</v>
      </c>
      <c r="E38" s="26" t="s">
        <v>2</v>
      </c>
      <c r="F38" s="38">
        <v>14.2</v>
      </c>
      <c r="G38" s="37">
        <v>68.562</v>
      </c>
      <c r="H38" s="38">
        <v>64.7</v>
      </c>
      <c r="I38" s="38">
        <v>13.2</v>
      </c>
      <c r="J38" s="25"/>
      <c r="K38" s="8"/>
      <c r="L38" s="26"/>
      <c r="M38" s="43">
        <v>0.37</v>
      </c>
      <c r="N38" s="44">
        <v>1.1</v>
      </c>
      <c r="O38" s="25" t="s">
        <v>5</v>
      </c>
      <c r="P38" s="8">
        <v>3</v>
      </c>
      <c r="Q38" s="49">
        <v>4.3</v>
      </c>
      <c r="R38" s="33">
        <v>70</v>
      </c>
      <c r="S38" s="30">
        <v>7.7</v>
      </c>
      <c r="T38" s="49">
        <v>78.7</v>
      </c>
      <c r="U38" s="21">
        <v>1105</v>
      </c>
      <c r="V38" s="26">
        <v>7</v>
      </c>
    </row>
    <row r="39" spans="1:22" ht="14.25">
      <c r="A39" s="25">
        <v>35</v>
      </c>
      <c r="B39" s="21" t="s">
        <v>50</v>
      </c>
      <c r="C39" s="8">
        <v>1015</v>
      </c>
      <c r="D39" s="21" t="s">
        <v>59</v>
      </c>
      <c r="E39" s="26" t="s">
        <v>2</v>
      </c>
      <c r="F39" s="38">
        <v>14.6</v>
      </c>
      <c r="G39" s="37">
        <v>76.935</v>
      </c>
      <c r="H39" s="38">
        <v>66.7</v>
      </c>
      <c r="I39" s="38">
        <v>12.9</v>
      </c>
      <c r="J39" s="25"/>
      <c r="K39" s="8"/>
      <c r="L39" s="26"/>
      <c r="M39" s="43">
        <v>0.36</v>
      </c>
      <c r="N39" s="44">
        <v>1.27</v>
      </c>
      <c r="O39" s="25" t="s">
        <v>5</v>
      </c>
      <c r="P39" s="8">
        <v>3</v>
      </c>
      <c r="Q39" s="49">
        <v>4.7</v>
      </c>
      <c r="R39" s="33">
        <v>68</v>
      </c>
      <c r="S39" s="30">
        <v>9.6</v>
      </c>
      <c r="T39" s="49">
        <v>77.7</v>
      </c>
      <c r="U39" s="21">
        <v>1155</v>
      </c>
      <c r="V39" s="26">
        <v>7</v>
      </c>
    </row>
    <row r="40" spans="1:22" ht="14.25">
      <c r="A40" s="25">
        <v>36</v>
      </c>
      <c r="B40" s="21" t="s">
        <v>50</v>
      </c>
      <c r="C40" s="8">
        <v>1016</v>
      </c>
      <c r="D40" s="21" t="s">
        <v>60</v>
      </c>
      <c r="E40" s="26" t="s">
        <v>2</v>
      </c>
      <c r="F40" s="38">
        <v>14.8</v>
      </c>
      <c r="G40" s="37">
        <v>78.478</v>
      </c>
      <c r="H40" s="38">
        <v>65.7</v>
      </c>
      <c r="I40" s="38">
        <v>13</v>
      </c>
      <c r="J40" s="25"/>
      <c r="K40" s="8"/>
      <c r="L40" s="26"/>
      <c r="M40" s="43">
        <v>0.39</v>
      </c>
      <c r="N40" s="44">
        <v>1.28</v>
      </c>
      <c r="O40" s="25" t="s">
        <v>5</v>
      </c>
      <c r="P40" s="8">
        <v>2</v>
      </c>
      <c r="Q40" s="49">
        <v>3.3</v>
      </c>
      <c r="R40" s="33">
        <v>68</v>
      </c>
      <c r="S40" s="30">
        <v>5.4</v>
      </c>
      <c r="T40" s="49">
        <v>78.2</v>
      </c>
      <c r="U40" s="21">
        <v>1150</v>
      </c>
      <c r="V40" s="26">
        <v>8</v>
      </c>
    </row>
    <row r="41" spans="1:23" ht="14.25">
      <c r="A41" s="25">
        <v>37</v>
      </c>
      <c r="B41" s="21" t="s">
        <v>50</v>
      </c>
      <c r="C41" s="8">
        <v>1020</v>
      </c>
      <c r="D41" s="21" t="s">
        <v>61</v>
      </c>
      <c r="E41" s="26" t="s">
        <v>2</v>
      </c>
      <c r="F41" s="38">
        <v>14.7</v>
      </c>
      <c r="G41" s="37">
        <v>71.613</v>
      </c>
      <c r="H41" s="38">
        <v>65.2</v>
      </c>
      <c r="I41" s="38">
        <v>13.1</v>
      </c>
      <c r="J41" s="25"/>
      <c r="K41" s="8"/>
      <c r="L41" s="26"/>
      <c r="M41" s="43">
        <v>0.41</v>
      </c>
      <c r="N41" s="44">
        <v>1.23</v>
      </c>
      <c r="O41" s="25" t="s">
        <v>5</v>
      </c>
      <c r="P41" s="8">
        <v>1</v>
      </c>
      <c r="Q41" s="49">
        <v>2.4</v>
      </c>
      <c r="R41" s="33">
        <v>67</v>
      </c>
      <c r="S41" s="30">
        <v>4.3</v>
      </c>
      <c r="T41" s="49">
        <v>76.2</v>
      </c>
      <c r="U41" s="21">
        <v>1130</v>
      </c>
      <c r="V41" s="26">
        <v>8</v>
      </c>
      <c r="W41" t="s">
        <v>153</v>
      </c>
    </row>
    <row r="42" spans="1:23" ht="14.25">
      <c r="A42" s="25">
        <v>38</v>
      </c>
      <c r="B42" s="21" t="s">
        <v>50</v>
      </c>
      <c r="C42" s="8">
        <v>1027</v>
      </c>
      <c r="D42" s="21" t="s">
        <v>63</v>
      </c>
      <c r="E42" s="26" t="s">
        <v>2</v>
      </c>
      <c r="F42" s="38">
        <v>15</v>
      </c>
      <c r="G42" s="37">
        <v>70.556</v>
      </c>
      <c r="H42" s="38">
        <v>64.2</v>
      </c>
      <c r="I42" s="38">
        <v>13.1</v>
      </c>
      <c r="J42" s="25"/>
      <c r="K42" s="8"/>
      <c r="L42" s="26"/>
      <c r="M42" s="43">
        <v>0.39</v>
      </c>
      <c r="N42" s="44">
        <v>1.21</v>
      </c>
      <c r="O42" s="25" t="s">
        <v>5</v>
      </c>
      <c r="P42" s="8">
        <v>2</v>
      </c>
      <c r="Q42" s="49">
        <v>2.9</v>
      </c>
      <c r="R42" s="33">
        <v>67</v>
      </c>
      <c r="S42" s="30">
        <v>4.1</v>
      </c>
      <c r="T42" s="49">
        <v>74.7</v>
      </c>
      <c r="U42" s="21">
        <v>1115</v>
      </c>
      <c r="V42" s="26">
        <v>7</v>
      </c>
      <c r="W42" t="s">
        <v>49</v>
      </c>
    </row>
    <row r="43" spans="1:23" ht="14.25">
      <c r="A43" s="25">
        <v>39</v>
      </c>
      <c r="B43" s="21" t="s">
        <v>50</v>
      </c>
      <c r="C43" s="8">
        <v>1028</v>
      </c>
      <c r="D43" s="21" t="s">
        <v>63</v>
      </c>
      <c r="E43" s="26" t="s">
        <v>2</v>
      </c>
      <c r="F43" s="38">
        <v>15.1</v>
      </c>
      <c r="G43" s="37">
        <v>69.632</v>
      </c>
      <c r="H43" s="38">
        <v>63.9</v>
      </c>
      <c r="I43" s="38">
        <v>13.1</v>
      </c>
      <c r="J43" s="25"/>
      <c r="K43" s="8"/>
      <c r="L43" s="26"/>
      <c r="M43" s="43">
        <v>0.39</v>
      </c>
      <c r="N43" s="44">
        <v>1.22</v>
      </c>
      <c r="O43" s="25" t="s">
        <v>5</v>
      </c>
      <c r="P43" s="8">
        <v>2</v>
      </c>
      <c r="Q43" s="49">
        <v>3</v>
      </c>
      <c r="R43" s="33">
        <v>67.2</v>
      </c>
      <c r="S43" s="30">
        <v>4.7</v>
      </c>
      <c r="T43" s="49">
        <v>76.9</v>
      </c>
      <c r="U43" s="21">
        <v>1085</v>
      </c>
      <c r="V43" s="26">
        <v>8</v>
      </c>
      <c r="W43" t="s">
        <v>152</v>
      </c>
    </row>
    <row r="44" spans="1:23" ht="14.25">
      <c r="A44" s="25">
        <v>40</v>
      </c>
      <c r="B44" s="21" t="s">
        <v>50</v>
      </c>
      <c r="C44" s="8">
        <v>1030</v>
      </c>
      <c r="D44" s="21" t="s">
        <v>63</v>
      </c>
      <c r="E44" s="26" t="s">
        <v>2</v>
      </c>
      <c r="F44" s="38">
        <v>14.4</v>
      </c>
      <c r="G44" s="37">
        <v>68.162</v>
      </c>
      <c r="H44" s="38">
        <v>64</v>
      </c>
      <c r="I44" s="38">
        <v>12.7</v>
      </c>
      <c r="J44" s="25"/>
      <c r="K44" s="8"/>
      <c r="L44" s="26"/>
      <c r="M44" s="43">
        <v>0.38</v>
      </c>
      <c r="N44" s="44">
        <v>1.17</v>
      </c>
      <c r="O44" s="25" t="s">
        <v>5</v>
      </c>
      <c r="P44" s="8">
        <v>2</v>
      </c>
      <c r="Q44" s="49">
        <v>3</v>
      </c>
      <c r="R44" s="33">
        <v>66.6</v>
      </c>
      <c r="S44" s="30">
        <v>4.7</v>
      </c>
      <c r="T44" s="49">
        <v>75.8</v>
      </c>
      <c r="U44" s="21">
        <v>1085</v>
      </c>
      <c r="V44" s="26">
        <v>7</v>
      </c>
      <c r="W44" t="s">
        <v>62</v>
      </c>
    </row>
    <row r="45" spans="1:23" ht="14.25">
      <c r="A45" s="25">
        <v>41</v>
      </c>
      <c r="B45" s="21" t="s">
        <v>50</v>
      </c>
      <c r="C45" s="8">
        <v>1035</v>
      </c>
      <c r="D45" s="21" t="s">
        <v>63</v>
      </c>
      <c r="E45" s="26" t="s">
        <v>2</v>
      </c>
      <c r="F45" s="38">
        <v>15.1</v>
      </c>
      <c r="G45" s="37">
        <v>66.223</v>
      </c>
      <c r="H45" s="38">
        <v>63.8</v>
      </c>
      <c r="I45" s="38">
        <v>13.4</v>
      </c>
      <c r="J45" s="25"/>
      <c r="K45" s="8"/>
      <c r="L45" s="26"/>
      <c r="M45" s="43">
        <v>0.37</v>
      </c>
      <c r="N45" s="44">
        <v>1.17</v>
      </c>
      <c r="O45" s="25" t="s">
        <v>5</v>
      </c>
      <c r="P45" s="8">
        <v>2</v>
      </c>
      <c r="Q45" s="49">
        <v>2.5</v>
      </c>
      <c r="R45" s="33">
        <v>67.1</v>
      </c>
      <c r="S45" s="30">
        <v>3.5</v>
      </c>
      <c r="T45" s="49">
        <v>74.8</v>
      </c>
      <c r="U45" s="21">
        <v>1085</v>
      </c>
      <c r="V45" s="26">
        <v>7</v>
      </c>
      <c r="W45" t="s">
        <v>49</v>
      </c>
    </row>
    <row r="46" spans="1:24" ht="14.25">
      <c r="A46" s="25">
        <v>42</v>
      </c>
      <c r="B46" s="21" t="s">
        <v>50</v>
      </c>
      <c r="C46" s="8">
        <v>1036</v>
      </c>
      <c r="D46" s="21" t="s">
        <v>63</v>
      </c>
      <c r="E46" s="26" t="s">
        <v>2</v>
      </c>
      <c r="F46" s="38">
        <v>14.8</v>
      </c>
      <c r="G46" s="37">
        <v>67.616</v>
      </c>
      <c r="H46" s="38">
        <v>63.9</v>
      </c>
      <c r="I46" s="38">
        <v>12.9</v>
      </c>
      <c r="J46" s="25"/>
      <c r="K46" s="8"/>
      <c r="L46" s="26"/>
      <c r="M46" s="43">
        <v>0.39</v>
      </c>
      <c r="N46" s="44">
        <v>1.19</v>
      </c>
      <c r="O46" s="25" t="s">
        <v>5</v>
      </c>
      <c r="P46" s="8">
        <v>2</v>
      </c>
      <c r="Q46" s="49">
        <v>3.1</v>
      </c>
      <c r="R46" s="33">
        <v>67.2</v>
      </c>
      <c r="S46" s="30">
        <v>3.8</v>
      </c>
      <c r="T46" s="49">
        <v>75.9</v>
      </c>
      <c r="U46" s="21">
        <v>1105</v>
      </c>
      <c r="V46" s="26">
        <v>7</v>
      </c>
      <c r="W46" t="s">
        <v>49</v>
      </c>
      <c r="X46" t="s">
        <v>154</v>
      </c>
    </row>
    <row r="47" spans="1:22" ht="14.25">
      <c r="A47" s="25">
        <v>43</v>
      </c>
      <c r="B47" s="21" t="s">
        <v>50</v>
      </c>
      <c r="C47" s="8">
        <v>1038</v>
      </c>
      <c r="D47" s="21" t="s">
        <v>63</v>
      </c>
      <c r="E47" s="26" t="s">
        <v>2</v>
      </c>
      <c r="F47" s="38">
        <v>15.3</v>
      </c>
      <c r="G47" s="37">
        <v>65.698</v>
      </c>
      <c r="H47" s="38">
        <v>64.6</v>
      </c>
      <c r="I47" s="38">
        <v>13.7</v>
      </c>
      <c r="J47" s="25"/>
      <c r="K47" s="8"/>
      <c r="L47" s="26"/>
      <c r="M47" s="43">
        <v>0.41</v>
      </c>
      <c r="N47" s="44">
        <v>1.22</v>
      </c>
      <c r="O47" s="25" t="s">
        <v>5</v>
      </c>
      <c r="P47" s="8">
        <v>2</v>
      </c>
      <c r="Q47" s="49">
        <v>2.9</v>
      </c>
      <c r="R47" s="33">
        <v>68.7</v>
      </c>
      <c r="S47" s="30">
        <v>4.6</v>
      </c>
      <c r="T47" s="49">
        <v>77.4</v>
      </c>
      <c r="U47" s="21">
        <v>1115</v>
      </c>
      <c r="V47" s="26">
        <v>8</v>
      </c>
    </row>
    <row r="48" spans="1:23" ht="14.25">
      <c r="A48" s="25">
        <v>44</v>
      </c>
      <c r="B48" s="21" t="s">
        <v>50</v>
      </c>
      <c r="C48" s="8">
        <v>1049</v>
      </c>
      <c r="D48" s="21" t="s">
        <v>64</v>
      </c>
      <c r="E48" s="26" t="s">
        <v>2</v>
      </c>
      <c r="F48" s="38">
        <v>14.8</v>
      </c>
      <c r="G48" s="37">
        <v>76.795</v>
      </c>
      <c r="H48" s="38">
        <v>65.4</v>
      </c>
      <c r="I48" s="38">
        <v>12.9</v>
      </c>
      <c r="J48" s="25"/>
      <c r="K48" s="8"/>
      <c r="L48" s="26"/>
      <c r="M48" s="43">
        <v>0.39</v>
      </c>
      <c r="N48" s="44">
        <v>1.23</v>
      </c>
      <c r="O48" s="25" t="s">
        <v>3</v>
      </c>
      <c r="P48" s="8">
        <v>3</v>
      </c>
      <c r="Q48" s="49">
        <v>4.3</v>
      </c>
      <c r="R48" s="33">
        <v>68.4</v>
      </c>
      <c r="S48" s="30">
        <v>10.5</v>
      </c>
      <c r="T48" s="49">
        <v>78.6</v>
      </c>
      <c r="U48" s="21">
        <v>1160</v>
      </c>
      <c r="V48" s="26">
        <v>8</v>
      </c>
      <c r="W48" t="s">
        <v>49</v>
      </c>
    </row>
    <row r="49" spans="1:22" ht="14.25">
      <c r="A49" s="25">
        <v>45</v>
      </c>
      <c r="B49" s="21" t="s">
        <v>50</v>
      </c>
      <c r="C49" s="8">
        <v>1053</v>
      </c>
      <c r="D49" s="21" t="s">
        <v>65</v>
      </c>
      <c r="E49" s="26" t="s">
        <v>2</v>
      </c>
      <c r="F49" s="38">
        <v>13.8</v>
      </c>
      <c r="G49" s="37">
        <v>78.796</v>
      </c>
      <c r="H49" s="38">
        <v>70.2</v>
      </c>
      <c r="I49" s="38">
        <v>12.4</v>
      </c>
      <c r="J49" s="25"/>
      <c r="K49" s="8"/>
      <c r="L49" s="26"/>
      <c r="M49" s="43">
        <v>0.36</v>
      </c>
      <c r="N49" s="44">
        <v>1.18</v>
      </c>
      <c r="O49" s="25" t="s">
        <v>3</v>
      </c>
      <c r="P49" s="8">
        <v>2</v>
      </c>
      <c r="Q49" s="49">
        <v>4.1</v>
      </c>
      <c r="R49" s="33">
        <v>67.1</v>
      </c>
      <c r="S49" s="30">
        <v>8.2</v>
      </c>
      <c r="T49" s="49">
        <v>76.8</v>
      </c>
      <c r="U49" s="21">
        <v>1120</v>
      </c>
      <c r="V49" s="26">
        <v>8</v>
      </c>
    </row>
    <row r="50" spans="1:22" ht="14.25">
      <c r="A50" s="25">
        <v>46</v>
      </c>
      <c r="B50" s="21" t="s">
        <v>50</v>
      </c>
      <c r="C50" s="8">
        <v>1072</v>
      </c>
      <c r="D50" s="21" t="s">
        <v>100</v>
      </c>
      <c r="E50" s="26" t="s">
        <v>2</v>
      </c>
      <c r="F50" s="38">
        <v>14.9</v>
      </c>
      <c r="G50" s="37">
        <v>57.245</v>
      </c>
      <c r="H50" s="38">
        <v>60.9</v>
      </c>
      <c r="I50" s="38">
        <v>13</v>
      </c>
      <c r="J50" s="25"/>
      <c r="K50" s="8"/>
      <c r="L50" s="26"/>
      <c r="M50" s="43">
        <v>0.38</v>
      </c>
      <c r="N50" s="44">
        <v>1.2</v>
      </c>
      <c r="O50" s="25" t="s">
        <v>5</v>
      </c>
      <c r="P50" s="8">
        <v>1</v>
      </c>
      <c r="Q50" s="49">
        <v>2.7</v>
      </c>
      <c r="R50" s="33">
        <v>66.4</v>
      </c>
      <c r="S50" s="30">
        <v>3.7</v>
      </c>
      <c r="T50" s="49">
        <v>74.6</v>
      </c>
      <c r="U50" s="21">
        <v>975</v>
      </c>
      <c r="V50" s="26">
        <v>5</v>
      </c>
    </row>
    <row r="51" spans="1:22" ht="14.25">
      <c r="A51" s="25">
        <v>47</v>
      </c>
      <c r="B51" s="21" t="s">
        <v>66</v>
      </c>
      <c r="C51" s="21" t="s">
        <v>67</v>
      </c>
      <c r="D51" s="21"/>
      <c r="E51" s="26" t="s">
        <v>68</v>
      </c>
      <c r="F51" s="38">
        <v>13.3</v>
      </c>
      <c r="G51" s="37">
        <v>83.821</v>
      </c>
      <c r="H51" s="38">
        <v>65</v>
      </c>
      <c r="I51" s="38">
        <v>11.6</v>
      </c>
      <c r="J51" s="81">
        <v>90.66</v>
      </c>
      <c r="K51" s="82">
        <v>0.82</v>
      </c>
      <c r="L51" s="83">
        <v>8.19</v>
      </c>
      <c r="M51" s="43">
        <v>0.35</v>
      </c>
      <c r="N51" s="44">
        <v>1.15</v>
      </c>
      <c r="O51" s="25" t="s">
        <v>5</v>
      </c>
      <c r="P51" s="8">
        <v>3</v>
      </c>
      <c r="Q51" s="49">
        <v>4.7</v>
      </c>
      <c r="R51" s="33">
        <v>65.3</v>
      </c>
      <c r="S51" s="30">
        <v>6.8</v>
      </c>
      <c r="T51" s="49">
        <v>75</v>
      </c>
      <c r="U51" s="21">
        <v>1120</v>
      </c>
      <c r="V51" s="26">
        <v>8</v>
      </c>
    </row>
    <row r="52" spans="1:23" ht="14.25">
      <c r="A52" s="25">
        <v>48</v>
      </c>
      <c r="B52" s="21" t="s">
        <v>70</v>
      </c>
      <c r="C52" s="21" t="s">
        <v>71</v>
      </c>
      <c r="D52" s="21"/>
      <c r="E52" s="26" t="s">
        <v>68</v>
      </c>
      <c r="F52" s="38">
        <v>13.9</v>
      </c>
      <c r="G52" s="37">
        <v>75.039</v>
      </c>
      <c r="H52" s="38">
        <v>68</v>
      </c>
      <c r="I52" s="38">
        <v>12.3</v>
      </c>
      <c r="J52" s="81">
        <v>90.74</v>
      </c>
      <c r="K52" s="82">
        <v>1.73</v>
      </c>
      <c r="L52" s="83">
        <v>12.28</v>
      </c>
      <c r="M52" s="43">
        <v>0.34</v>
      </c>
      <c r="N52" s="44">
        <v>1.2</v>
      </c>
      <c r="O52" s="25" t="s">
        <v>5</v>
      </c>
      <c r="P52" s="8">
        <v>2</v>
      </c>
      <c r="Q52" s="49">
        <v>3.5</v>
      </c>
      <c r="R52" s="33">
        <v>66.2</v>
      </c>
      <c r="S52" s="30">
        <v>6.4</v>
      </c>
      <c r="T52" s="49">
        <v>75.9</v>
      </c>
      <c r="U52" s="21">
        <v>1085</v>
      </c>
      <c r="V52" s="26">
        <v>8</v>
      </c>
      <c r="W52" t="s">
        <v>15</v>
      </c>
    </row>
    <row r="53" spans="1:23" ht="14.25">
      <c r="A53" s="25">
        <v>49</v>
      </c>
      <c r="B53" s="21" t="s">
        <v>72</v>
      </c>
      <c r="C53" s="21" t="s">
        <v>73</v>
      </c>
      <c r="D53" s="21"/>
      <c r="E53" s="26" t="s">
        <v>68</v>
      </c>
      <c r="F53" s="38">
        <v>14.7</v>
      </c>
      <c r="G53" s="37">
        <v>79.045</v>
      </c>
      <c r="H53" s="38">
        <v>64.3</v>
      </c>
      <c r="I53" s="38">
        <v>12.6</v>
      </c>
      <c r="J53" s="81">
        <v>90.38</v>
      </c>
      <c r="K53" s="82">
        <v>0.97</v>
      </c>
      <c r="L53" s="83">
        <v>9.23</v>
      </c>
      <c r="M53" s="43">
        <v>0.36</v>
      </c>
      <c r="N53" s="44">
        <v>1.32</v>
      </c>
      <c r="O53" s="25" t="s">
        <v>5</v>
      </c>
      <c r="P53" s="8">
        <v>1</v>
      </c>
      <c r="Q53" s="49">
        <v>3.9</v>
      </c>
      <c r="R53" s="33">
        <v>66.3</v>
      </c>
      <c r="S53" s="30">
        <v>7.2</v>
      </c>
      <c r="T53" s="49">
        <v>76</v>
      </c>
      <c r="U53" s="21">
        <v>1085</v>
      </c>
      <c r="V53" s="26">
        <v>8</v>
      </c>
      <c r="W53" t="s">
        <v>15</v>
      </c>
    </row>
    <row r="54" spans="1:23" ht="14.25">
      <c r="A54" s="25">
        <v>50</v>
      </c>
      <c r="B54" s="21" t="s">
        <v>74</v>
      </c>
      <c r="C54" s="21" t="s">
        <v>73</v>
      </c>
      <c r="D54" s="21"/>
      <c r="E54" s="26" t="s">
        <v>68</v>
      </c>
      <c r="F54" s="38">
        <v>14.5</v>
      </c>
      <c r="G54" s="37">
        <v>74.314</v>
      </c>
      <c r="H54" s="38">
        <v>63.8</v>
      </c>
      <c r="I54" s="38">
        <v>12.5</v>
      </c>
      <c r="J54" s="81">
        <v>90.53</v>
      </c>
      <c r="K54" s="82">
        <v>0.75</v>
      </c>
      <c r="L54" s="83">
        <v>7.7</v>
      </c>
      <c r="M54" s="43">
        <v>0.38</v>
      </c>
      <c r="N54" s="44">
        <v>1.27</v>
      </c>
      <c r="O54" s="25" t="s">
        <v>5</v>
      </c>
      <c r="P54" s="8">
        <v>3</v>
      </c>
      <c r="Q54" s="49">
        <v>5.4</v>
      </c>
      <c r="R54" s="33">
        <v>66.2</v>
      </c>
      <c r="S54" s="30">
        <v>9.7</v>
      </c>
      <c r="T54" s="49">
        <v>75.9</v>
      </c>
      <c r="U54" s="21">
        <v>1020</v>
      </c>
      <c r="V54" s="26">
        <v>8</v>
      </c>
      <c r="W54" t="s">
        <v>155</v>
      </c>
    </row>
    <row r="55" spans="1:22" ht="14.25">
      <c r="A55" s="25">
        <v>51</v>
      </c>
      <c r="B55" s="21" t="s">
        <v>75</v>
      </c>
      <c r="C55" s="21" t="s">
        <v>76</v>
      </c>
      <c r="D55" s="21"/>
      <c r="E55" s="26" t="s">
        <v>68</v>
      </c>
      <c r="F55" s="38">
        <v>13.5</v>
      </c>
      <c r="G55" s="37">
        <v>77.814</v>
      </c>
      <c r="H55" s="38">
        <v>65.8</v>
      </c>
      <c r="I55" s="38">
        <v>12.2</v>
      </c>
      <c r="J55" s="81">
        <v>90.79</v>
      </c>
      <c r="K55" s="82">
        <v>0.38</v>
      </c>
      <c r="L55" s="83">
        <v>7.06</v>
      </c>
      <c r="M55" s="43">
        <v>0.36</v>
      </c>
      <c r="N55" s="44">
        <v>1.23</v>
      </c>
      <c r="O55" s="25" t="s">
        <v>5</v>
      </c>
      <c r="P55" s="8">
        <v>3</v>
      </c>
      <c r="Q55" s="49">
        <v>5.5</v>
      </c>
      <c r="R55" s="33">
        <v>65.2</v>
      </c>
      <c r="S55" s="30">
        <v>9.7</v>
      </c>
      <c r="T55" s="49">
        <v>74.9</v>
      </c>
      <c r="U55" s="21">
        <v>1000</v>
      </c>
      <c r="V55" s="26">
        <v>8</v>
      </c>
    </row>
    <row r="56" spans="1:23" ht="14.25">
      <c r="A56" s="25">
        <v>52</v>
      </c>
      <c r="B56" s="21" t="s">
        <v>50</v>
      </c>
      <c r="C56" s="8">
        <v>1073</v>
      </c>
      <c r="D56" s="21" t="s">
        <v>100</v>
      </c>
      <c r="E56" s="26" t="s">
        <v>2</v>
      </c>
      <c r="F56" s="38">
        <v>15</v>
      </c>
      <c r="G56" s="37">
        <v>62.776</v>
      </c>
      <c r="H56" s="38">
        <v>58.7</v>
      </c>
      <c r="I56" s="38">
        <v>13</v>
      </c>
      <c r="J56" s="81"/>
      <c r="K56" s="82"/>
      <c r="L56" s="83"/>
      <c r="M56" s="43">
        <v>0.38</v>
      </c>
      <c r="N56" s="44">
        <v>1.22</v>
      </c>
      <c r="O56" s="25" t="s">
        <v>5</v>
      </c>
      <c r="P56" s="8">
        <v>1</v>
      </c>
      <c r="Q56" s="49">
        <v>2.9</v>
      </c>
      <c r="R56" s="33">
        <v>65.9</v>
      </c>
      <c r="S56" s="30">
        <v>4.5</v>
      </c>
      <c r="T56" s="49">
        <v>75.6</v>
      </c>
      <c r="U56" s="21">
        <v>975</v>
      </c>
      <c r="V56" s="26">
        <v>8</v>
      </c>
      <c r="W56" t="s">
        <v>62</v>
      </c>
    </row>
    <row r="57" spans="1:23" ht="14.25">
      <c r="A57" s="25">
        <v>53</v>
      </c>
      <c r="B57" s="21" t="s">
        <v>77</v>
      </c>
      <c r="C57" s="21" t="s">
        <v>78</v>
      </c>
      <c r="D57" s="21"/>
      <c r="E57" s="26" t="s">
        <v>68</v>
      </c>
      <c r="F57" s="38">
        <v>14.8</v>
      </c>
      <c r="G57" s="37">
        <v>71.181</v>
      </c>
      <c r="H57" s="38">
        <v>63.3</v>
      </c>
      <c r="I57" s="38">
        <v>12.8</v>
      </c>
      <c r="J57" s="81">
        <v>90.68</v>
      </c>
      <c r="K57" s="82">
        <v>1.09</v>
      </c>
      <c r="L57" s="83">
        <v>8.87</v>
      </c>
      <c r="M57" s="43">
        <v>0.36</v>
      </c>
      <c r="N57" s="44">
        <v>1.24</v>
      </c>
      <c r="O57" s="25" t="s">
        <v>5</v>
      </c>
      <c r="P57" s="8">
        <v>2</v>
      </c>
      <c r="Q57" s="49">
        <v>3.6</v>
      </c>
      <c r="R57" s="33">
        <v>66.3</v>
      </c>
      <c r="S57" s="30">
        <v>6.8</v>
      </c>
      <c r="T57" s="49">
        <v>76</v>
      </c>
      <c r="U57" s="21">
        <v>1150</v>
      </c>
      <c r="V57" s="26">
        <v>8</v>
      </c>
      <c r="W57" t="s">
        <v>49</v>
      </c>
    </row>
    <row r="58" spans="1:23" ht="14.25">
      <c r="A58" s="25">
        <v>54</v>
      </c>
      <c r="B58" s="21" t="s">
        <v>79</v>
      </c>
      <c r="C58" s="21" t="s">
        <v>80</v>
      </c>
      <c r="D58" s="21"/>
      <c r="E58" s="26" t="s">
        <v>68</v>
      </c>
      <c r="F58" s="38">
        <v>14.5</v>
      </c>
      <c r="G58" s="37">
        <v>66.363</v>
      </c>
      <c r="H58" s="38">
        <v>64.9</v>
      </c>
      <c r="I58" s="38">
        <v>12.8</v>
      </c>
      <c r="J58" s="81">
        <v>90.72</v>
      </c>
      <c r="K58" s="82">
        <v>0.79</v>
      </c>
      <c r="L58" s="83">
        <v>8.02</v>
      </c>
      <c r="M58" s="43">
        <v>0.37</v>
      </c>
      <c r="N58" s="44">
        <v>1.27</v>
      </c>
      <c r="O58" s="25" t="s">
        <v>3</v>
      </c>
      <c r="P58" s="8">
        <v>4</v>
      </c>
      <c r="Q58" s="49">
        <v>4.8</v>
      </c>
      <c r="R58" s="33">
        <v>67.4</v>
      </c>
      <c r="S58" s="30">
        <v>11.4</v>
      </c>
      <c r="T58" s="49">
        <v>77.6</v>
      </c>
      <c r="U58" s="21">
        <v>1125</v>
      </c>
      <c r="V58" s="26">
        <v>8</v>
      </c>
      <c r="W58" t="s">
        <v>49</v>
      </c>
    </row>
    <row r="59" spans="1:23" ht="14.25">
      <c r="A59" s="25">
        <v>55</v>
      </c>
      <c r="B59" s="21" t="s">
        <v>81</v>
      </c>
      <c r="C59" s="21" t="s">
        <v>82</v>
      </c>
      <c r="D59" s="21"/>
      <c r="E59" s="26" t="s">
        <v>68</v>
      </c>
      <c r="F59" s="38">
        <v>14.3</v>
      </c>
      <c r="G59" s="37">
        <v>76.074</v>
      </c>
      <c r="H59" s="38">
        <v>67.1</v>
      </c>
      <c r="I59" s="38">
        <v>12.5</v>
      </c>
      <c r="J59" s="81">
        <v>90.55</v>
      </c>
      <c r="K59" s="82">
        <v>1.09</v>
      </c>
      <c r="L59" s="83">
        <v>10.28</v>
      </c>
      <c r="M59" s="43">
        <v>0.35</v>
      </c>
      <c r="N59" s="44">
        <v>1.18</v>
      </c>
      <c r="O59" s="25" t="s">
        <v>5</v>
      </c>
      <c r="P59" s="8">
        <v>1</v>
      </c>
      <c r="Q59" s="49">
        <v>4.2</v>
      </c>
      <c r="R59" s="33">
        <v>65.9</v>
      </c>
      <c r="S59" s="30">
        <v>8.9</v>
      </c>
      <c r="T59" s="49">
        <v>75.6</v>
      </c>
      <c r="U59" s="21">
        <v>1050</v>
      </c>
      <c r="V59" s="26">
        <v>8</v>
      </c>
      <c r="W59" t="s">
        <v>46</v>
      </c>
    </row>
    <row r="60" spans="1:22" ht="14.25">
      <c r="A60" s="25">
        <v>56</v>
      </c>
      <c r="B60" s="21" t="s">
        <v>83</v>
      </c>
      <c r="C60" s="21" t="s">
        <v>84</v>
      </c>
      <c r="D60" s="21"/>
      <c r="E60" s="26" t="s">
        <v>2</v>
      </c>
      <c r="F60" s="38">
        <v>15.5</v>
      </c>
      <c r="G60" s="37">
        <v>75.193</v>
      </c>
      <c r="H60" s="38">
        <v>62.8</v>
      </c>
      <c r="I60" s="38">
        <v>13.3</v>
      </c>
      <c r="J60" s="25"/>
      <c r="K60" s="8"/>
      <c r="L60" s="26"/>
      <c r="M60" s="43">
        <v>0.39</v>
      </c>
      <c r="N60" s="44">
        <v>1.27</v>
      </c>
      <c r="O60" s="25" t="s">
        <v>3</v>
      </c>
      <c r="P60" s="8">
        <v>3</v>
      </c>
      <c r="Q60" s="49">
        <v>3.1</v>
      </c>
      <c r="R60" s="33">
        <v>68.2</v>
      </c>
      <c r="S60" s="30">
        <v>3.9</v>
      </c>
      <c r="T60" s="49">
        <v>76.9</v>
      </c>
      <c r="U60" s="21">
        <v>1050</v>
      </c>
      <c r="V60" s="26">
        <v>7</v>
      </c>
    </row>
    <row r="61" spans="1:22" ht="14.25">
      <c r="A61" s="25">
        <v>57</v>
      </c>
      <c r="B61" s="21" t="s">
        <v>85</v>
      </c>
      <c r="C61" s="21" t="s">
        <v>86</v>
      </c>
      <c r="D61" s="21"/>
      <c r="E61" s="26" t="s">
        <v>2</v>
      </c>
      <c r="F61" s="38">
        <v>14.5</v>
      </c>
      <c r="G61" s="37">
        <v>88.561</v>
      </c>
      <c r="H61" s="38">
        <v>61.5</v>
      </c>
      <c r="I61" s="38">
        <v>12.5</v>
      </c>
      <c r="J61" s="25"/>
      <c r="K61" s="8"/>
      <c r="L61" s="26"/>
      <c r="M61" s="43">
        <v>0.4</v>
      </c>
      <c r="N61" s="44">
        <v>1.18</v>
      </c>
      <c r="O61" s="25" t="s">
        <v>5</v>
      </c>
      <c r="P61" s="8">
        <v>4</v>
      </c>
      <c r="Q61" s="49">
        <v>2.8</v>
      </c>
      <c r="R61" s="33">
        <v>66</v>
      </c>
      <c r="S61" s="30">
        <v>4.1</v>
      </c>
      <c r="T61" s="49">
        <v>75.7</v>
      </c>
      <c r="U61" s="21">
        <v>1070</v>
      </c>
      <c r="V61" s="26">
        <v>7</v>
      </c>
    </row>
    <row r="62" spans="1:22" ht="14.25">
      <c r="A62" s="25">
        <v>58</v>
      </c>
      <c r="B62" s="21" t="s">
        <v>87</v>
      </c>
      <c r="C62" s="21" t="s">
        <v>88</v>
      </c>
      <c r="D62" s="21" t="s">
        <v>101</v>
      </c>
      <c r="E62" s="26" t="s">
        <v>2</v>
      </c>
      <c r="F62" s="38">
        <v>15.4</v>
      </c>
      <c r="G62" s="37">
        <v>73.731</v>
      </c>
      <c r="H62" s="38">
        <v>64.3</v>
      </c>
      <c r="I62" s="38">
        <v>13.4</v>
      </c>
      <c r="J62" s="25"/>
      <c r="K62" s="8"/>
      <c r="L62" s="26"/>
      <c r="M62" s="43">
        <v>0.36</v>
      </c>
      <c r="N62" s="44">
        <v>1.43</v>
      </c>
      <c r="O62" s="25" t="s">
        <v>5</v>
      </c>
      <c r="P62" s="8">
        <v>2</v>
      </c>
      <c r="Q62" s="49">
        <v>3.5</v>
      </c>
      <c r="R62" s="33">
        <v>67.5</v>
      </c>
      <c r="S62" s="30">
        <v>7.2</v>
      </c>
      <c r="T62" s="49">
        <v>76.7</v>
      </c>
      <c r="U62" s="21">
        <v>1085</v>
      </c>
      <c r="V62" s="26">
        <v>8</v>
      </c>
    </row>
    <row r="63" spans="1:22" ht="14.25">
      <c r="A63" s="25">
        <v>59</v>
      </c>
      <c r="B63" s="21" t="s">
        <v>90</v>
      </c>
      <c r="C63" s="21" t="s">
        <v>41</v>
      </c>
      <c r="D63" s="21" t="s">
        <v>91</v>
      </c>
      <c r="E63" s="26" t="s">
        <v>2</v>
      </c>
      <c r="F63" s="38">
        <v>15.3</v>
      </c>
      <c r="G63" s="37">
        <v>72.63</v>
      </c>
      <c r="H63" s="38">
        <v>63.3</v>
      </c>
      <c r="I63" s="38">
        <v>13.4</v>
      </c>
      <c r="J63" s="25"/>
      <c r="K63" s="8"/>
      <c r="L63" s="26"/>
      <c r="M63" s="43">
        <v>0.4</v>
      </c>
      <c r="N63" s="44">
        <v>1.12</v>
      </c>
      <c r="O63" s="25" t="s">
        <v>3</v>
      </c>
      <c r="P63" s="8">
        <v>3</v>
      </c>
      <c r="Q63" s="49">
        <v>3.3</v>
      </c>
      <c r="R63" s="33">
        <v>68</v>
      </c>
      <c r="S63" s="30">
        <v>7.3</v>
      </c>
      <c r="T63" s="49">
        <v>77.7</v>
      </c>
      <c r="U63" s="21">
        <v>1115</v>
      </c>
      <c r="V63" s="26">
        <v>8</v>
      </c>
    </row>
    <row r="64" spans="1:22" ht="14.25">
      <c r="A64" s="25">
        <v>60</v>
      </c>
      <c r="B64" s="21" t="s">
        <v>92</v>
      </c>
      <c r="C64" s="21" t="s">
        <v>93</v>
      </c>
      <c r="D64" s="21"/>
      <c r="E64" s="26" t="s">
        <v>2</v>
      </c>
      <c r="F64" s="38">
        <v>15.4</v>
      </c>
      <c r="G64" s="37">
        <v>64.277</v>
      </c>
      <c r="H64" s="38">
        <v>66</v>
      </c>
      <c r="I64" s="38">
        <v>13.7</v>
      </c>
      <c r="J64" s="25"/>
      <c r="K64" s="8"/>
      <c r="L64" s="26"/>
      <c r="M64" s="43">
        <v>0.37</v>
      </c>
      <c r="N64" s="44">
        <v>1.3</v>
      </c>
      <c r="O64" s="25" t="s">
        <v>3</v>
      </c>
      <c r="P64" s="8">
        <v>2</v>
      </c>
      <c r="Q64" s="49">
        <v>5.3</v>
      </c>
      <c r="R64" s="33">
        <v>68</v>
      </c>
      <c r="S64" s="30">
        <v>11.6</v>
      </c>
      <c r="T64" s="49">
        <v>77.7</v>
      </c>
      <c r="U64" s="21">
        <v>1135</v>
      </c>
      <c r="V64" s="26">
        <v>8</v>
      </c>
    </row>
    <row r="65" spans="1:22" ht="14.25">
      <c r="A65" s="25">
        <v>61</v>
      </c>
      <c r="B65" s="21" t="s">
        <v>94</v>
      </c>
      <c r="C65" s="21" t="s">
        <v>95</v>
      </c>
      <c r="D65" s="21" t="s">
        <v>96</v>
      </c>
      <c r="E65" s="26" t="s">
        <v>2</v>
      </c>
      <c r="F65" s="38">
        <v>13.6</v>
      </c>
      <c r="G65" s="37">
        <v>86.149</v>
      </c>
      <c r="H65" s="38">
        <v>65.9</v>
      </c>
      <c r="I65" s="38">
        <v>12.1</v>
      </c>
      <c r="J65" s="25"/>
      <c r="K65" s="8"/>
      <c r="L65" s="26"/>
      <c r="M65" s="43">
        <v>0.36</v>
      </c>
      <c r="N65" s="44">
        <v>1.18</v>
      </c>
      <c r="O65" s="25" t="s">
        <v>3</v>
      </c>
      <c r="P65" s="8">
        <v>3</v>
      </c>
      <c r="Q65" s="49">
        <v>3.4</v>
      </c>
      <c r="R65" s="33">
        <v>66.4</v>
      </c>
      <c r="S65" s="30">
        <v>5.7</v>
      </c>
      <c r="T65" s="49">
        <v>76.6</v>
      </c>
      <c r="U65" s="21">
        <v>1110</v>
      </c>
      <c r="V65" s="26">
        <v>7</v>
      </c>
    </row>
    <row r="66" spans="1:22" ht="14.25">
      <c r="A66" s="25">
        <v>62</v>
      </c>
      <c r="B66" s="21" t="s">
        <v>97</v>
      </c>
      <c r="C66" s="8">
        <v>1</v>
      </c>
      <c r="D66" s="21" t="s">
        <v>98</v>
      </c>
      <c r="E66" s="26" t="s">
        <v>2</v>
      </c>
      <c r="F66" s="38">
        <v>14.7</v>
      </c>
      <c r="G66" s="37">
        <v>76.322</v>
      </c>
      <c r="H66" s="38">
        <v>67.5</v>
      </c>
      <c r="I66" s="38">
        <v>12.7</v>
      </c>
      <c r="J66" s="25"/>
      <c r="K66" s="8"/>
      <c r="L66" s="26"/>
      <c r="M66" s="43">
        <v>0.38</v>
      </c>
      <c r="N66" s="44">
        <v>1.2</v>
      </c>
      <c r="O66" s="25" t="s">
        <v>5</v>
      </c>
      <c r="P66" s="8">
        <v>4</v>
      </c>
      <c r="Q66" s="49">
        <v>5.2</v>
      </c>
      <c r="R66" s="33">
        <v>70</v>
      </c>
      <c r="S66" s="30">
        <v>13.9</v>
      </c>
      <c r="T66" s="49">
        <v>79.7</v>
      </c>
      <c r="U66" s="21">
        <v>1125</v>
      </c>
      <c r="V66" s="26">
        <v>8</v>
      </c>
    </row>
    <row r="67" spans="1:22" ht="14.25">
      <c r="A67" s="25">
        <v>63</v>
      </c>
      <c r="B67" s="21" t="s">
        <v>97</v>
      </c>
      <c r="C67" s="8">
        <v>2</v>
      </c>
      <c r="D67" s="21" t="s">
        <v>99</v>
      </c>
      <c r="E67" s="26" t="s">
        <v>2</v>
      </c>
      <c r="F67" s="38">
        <v>15.8</v>
      </c>
      <c r="G67" s="37">
        <v>77.399</v>
      </c>
      <c r="H67" s="38">
        <v>61.4</v>
      </c>
      <c r="I67" s="38">
        <v>13.5</v>
      </c>
      <c r="J67" s="25"/>
      <c r="K67" s="8"/>
      <c r="L67" s="26"/>
      <c r="M67" s="43">
        <v>0.42</v>
      </c>
      <c r="N67" s="44">
        <v>1.21</v>
      </c>
      <c r="O67" s="25" t="s">
        <v>5</v>
      </c>
      <c r="P67" s="8">
        <v>1</v>
      </c>
      <c r="Q67" s="49">
        <v>3.1</v>
      </c>
      <c r="R67" s="33">
        <v>62.5</v>
      </c>
      <c r="S67" s="30">
        <v>2.8</v>
      </c>
      <c r="T67" s="49">
        <v>71.7</v>
      </c>
      <c r="U67" s="21">
        <v>1060</v>
      </c>
      <c r="V67" s="26">
        <v>7</v>
      </c>
    </row>
    <row r="68" spans="1:22" ht="15" thickBot="1">
      <c r="A68" s="27">
        <v>64</v>
      </c>
      <c r="B68" s="19" t="s">
        <v>97</v>
      </c>
      <c r="C68" s="50">
        <v>3</v>
      </c>
      <c r="D68" s="19" t="s">
        <v>102</v>
      </c>
      <c r="E68" s="28" t="s">
        <v>2</v>
      </c>
      <c r="F68" s="40">
        <v>16.9</v>
      </c>
      <c r="G68" s="39">
        <v>58.324</v>
      </c>
      <c r="H68" s="40">
        <v>62.9</v>
      </c>
      <c r="I68" s="40">
        <v>15</v>
      </c>
      <c r="J68" s="27"/>
      <c r="K68" s="50"/>
      <c r="L68" s="28"/>
      <c r="M68" s="45">
        <v>0.41</v>
      </c>
      <c r="N68" s="46">
        <v>1.38</v>
      </c>
      <c r="O68" s="27" t="s">
        <v>5</v>
      </c>
      <c r="P68" s="50">
        <v>1</v>
      </c>
      <c r="Q68" s="51">
        <v>2.9</v>
      </c>
      <c r="R68" s="34">
        <v>70.8</v>
      </c>
      <c r="S68" s="31">
        <v>4.2</v>
      </c>
      <c r="T68" s="51">
        <v>78.5</v>
      </c>
      <c r="U68" s="19">
        <v>1285</v>
      </c>
      <c r="V68" s="28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8"/>
  <sheetViews>
    <sheetView zoomScalePageLayoutView="0" workbookViewId="0" topLeftCell="A1">
      <selection activeCell="D9" sqref="D9"/>
    </sheetView>
  </sheetViews>
  <sheetFormatPr defaultColWidth="9.140625" defaultRowHeight="15"/>
  <cols>
    <col min="5" max="5" width="9.57421875" style="0" customWidth="1"/>
  </cols>
  <sheetData>
    <row r="1" spans="1:21" ht="15">
      <c r="A1" s="1" t="s">
        <v>125</v>
      </c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>
      <c r="A2" s="1" t="s">
        <v>126</v>
      </c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0" ht="15" thickBot="1">
      <c r="A3" s="21"/>
      <c r="B3" s="21"/>
      <c r="C3" s="21"/>
      <c r="D3" s="21"/>
      <c r="E3" s="5" t="s">
        <v>103</v>
      </c>
      <c r="F3" s="21"/>
      <c r="G3" s="21"/>
      <c r="H3" s="22"/>
      <c r="I3" s="5" t="s">
        <v>104</v>
      </c>
      <c r="J3" s="22"/>
      <c r="K3" s="21"/>
      <c r="L3" s="21"/>
      <c r="M3" s="21"/>
      <c r="N3" s="7" t="s">
        <v>105</v>
      </c>
      <c r="O3" s="21"/>
      <c r="P3" s="21"/>
      <c r="Q3" s="21"/>
      <c r="R3" s="6" t="s">
        <v>106</v>
      </c>
      <c r="S3" s="21"/>
      <c r="T3" s="21"/>
    </row>
    <row r="4" spans="1:22" ht="105" thickBot="1">
      <c r="A4" s="9" t="s">
        <v>107</v>
      </c>
      <c r="B4" s="10" t="s">
        <v>108</v>
      </c>
      <c r="C4" s="10" t="s">
        <v>109</v>
      </c>
      <c r="D4" s="10"/>
      <c r="E4" s="11" t="s">
        <v>110</v>
      </c>
      <c r="F4" s="14" t="s">
        <v>111</v>
      </c>
      <c r="G4" s="15" t="s">
        <v>112</v>
      </c>
      <c r="H4" s="12" t="s">
        <v>113</v>
      </c>
      <c r="I4" s="13" t="s">
        <v>114</v>
      </c>
      <c r="J4" s="18" t="s">
        <v>127</v>
      </c>
      <c r="K4" s="18" t="s">
        <v>128</v>
      </c>
      <c r="L4" s="18" t="s">
        <v>129</v>
      </c>
      <c r="M4" s="16" t="s">
        <v>115</v>
      </c>
      <c r="N4" s="13" t="s">
        <v>116</v>
      </c>
      <c r="O4" s="14" t="s">
        <v>117</v>
      </c>
      <c r="P4" s="17" t="s">
        <v>118</v>
      </c>
      <c r="Q4" s="17" t="s">
        <v>119</v>
      </c>
      <c r="R4" s="15" t="s">
        <v>120</v>
      </c>
      <c r="S4" s="12" t="s">
        <v>121</v>
      </c>
      <c r="T4" s="16" t="s">
        <v>122</v>
      </c>
      <c r="U4" s="16" t="s">
        <v>123</v>
      </c>
      <c r="V4" s="13" t="s">
        <v>124</v>
      </c>
    </row>
    <row r="5" spans="1:22" ht="14.25">
      <c r="A5" s="23">
        <v>1</v>
      </c>
      <c r="B5" s="20" t="s">
        <v>0</v>
      </c>
      <c r="C5" s="47">
        <v>10003</v>
      </c>
      <c r="D5" s="20" t="s">
        <v>1</v>
      </c>
      <c r="E5" s="24" t="s">
        <v>2</v>
      </c>
      <c r="F5" s="29">
        <v>13.8</v>
      </c>
      <c r="G5" s="35">
        <v>92.156</v>
      </c>
      <c r="H5" s="36">
        <v>65.9</v>
      </c>
      <c r="I5" s="32">
        <v>12.5</v>
      </c>
      <c r="J5" s="23"/>
      <c r="K5" s="47"/>
      <c r="L5" s="24"/>
      <c r="M5" s="41">
        <v>0.38</v>
      </c>
      <c r="N5" s="42">
        <v>1.66</v>
      </c>
      <c r="O5" s="23" t="s">
        <v>3</v>
      </c>
      <c r="P5" s="47">
        <v>5</v>
      </c>
      <c r="Q5" s="48">
        <v>4</v>
      </c>
      <c r="R5" s="32">
        <v>63.8</v>
      </c>
      <c r="S5" s="29">
        <v>6.8</v>
      </c>
      <c r="T5" s="48">
        <v>73.5</v>
      </c>
      <c r="U5" s="20">
        <v>1110</v>
      </c>
      <c r="V5" s="24">
        <v>8</v>
      </c>
    </row>
    <row r="6" spans="1:22" ht="14.25">
      <c r="A6" s="25">
        <v>2</v>
      </c>
      <c r="B6" s="21" t="s">
        <v>0</v>
      </c>
      <c r="C6" s="8">
        <v>13596</v>
      </c>
      <c r="D6" s="21" t="s">
        <v>4</v>
      </c>
      <c r="E6" s="26" t="s">
        <v>2</v>
      </c>
      <c r="F6" s="30">
        <v>14.1</v>
      </c>
      <c r="G6" s="37">
        <v>78.586</v>
      </c>
      <c r="H6" s="38">
        <v>68.3</v>
      </c>
      <c r="I6" s="33">
        <v>12.5</v>
      </c>
      <c r="J6" s="25"/>
      <c r="K6" s="8"/>
      <c r="L6" s="26"/>
      <c r="M6" s="43">
        <v>0.39</v>
      </c>
      <c r="N6" s="44">
        <v>1.64</v>
      </c>
      <c r="O6" s="25" t="s">
        <v>5</v>
      </c>
      <c r="P6" s="8">
        <v>4</v>
      </c>
      <c r="Q6" s="49">
        <v>4.2</v>
      </c>
      <c r="R6" s="33">
        <v>65.9</v>
      </c>
      <c r="S6" s="30">
        <v>7.6</v>
      </c>
      <c r="T6" s="49">
        <v>75.6</v>
      </c>
      <c r="U6" s="21">
        <v>1110</v>
      </c>
      <c r="V6" s="26">
        <v>8</v>
      </c>
    </row>
    <row r="7" spans="1:23" ht="14.25">
      <c r="A7" s="25">
        <v>3</v>
      </c>
      <c r="B7" s="21" t="s">
        <v>6</v>
      </c>
      <c r="C7" s="8" t="s">
        <v>7</v>
      </c>
      <c r="D7" s="21"/>
      <c r="E7" s="26" t="s">
        <v>2</v>
      </c>
      <c r="F7" s="30">
        <v>13.8</v>
      </c>
      <c r="G7" s="37">
        <v>95.728</v>
      </c>
      <c r="H7" s="38">
        <v>64.4</v>
      </c>
      <c r="I7" s="33">
        <v>12.2</v>
      </c>
      <c r="J7" s="25"/>
      <c r="K7" s="8"/>
      <c r="L7" s="26"/>
      <c r="M7" s="43">
        <v>0.4</v>
      </c>
      <c r="N7" s="44">
        <v>1.9</v>
      </c>
      <c r="O7" s="25" t="s">
        <v>3</v>
      </c>
      <c r="P7" s="8">
        <v>5</v>
      </c>
      <c r="Q7" s="49">
        <v>8.4</v>
      </c>
      <c r="R7" s="33">
        <v>66.4</v>
      </c>
      <c r="S7" s="30">
        <v>12.6</v>
      </c>
      <c r="T7" s="49">
        <v>76.6</v>
      </c>
      <c r="U7" s="21">
        <v>1190</v>
      </c>
      <c r="V7" s="26">
        <v>8</v>
      </c>
      <c r="W7" t="s">
        <v>8</v>
      </c>
    </row>
    <row r="8" spans="1:22" ht="14.25">
      <c r="A8" s="25">
        <v>4</v>
      </c>
      <c r="B8" s="21" t="s">
        <v>9</v>
      </c>
      <c r="C8" s="8">
        <v>695</v>
      </c>
      <c r="D8" s="21" t="s">
        <v>10</v>
      </c>
      <c r="E8" s="26" t="s">
        <v>2</v>
      </c>
      <c r="F8" s="30">
        <v>14.2</v>
      </c>
      <c r="G8" s="37">
        <v>76.689</v>
      </c>
      <c r="H8" s="38">
        <v>66.6</v>
      </c>
      <c r="I8" s="33">
        <v>12.6</v>
      </c>
      <c r="J8" s="25"/>
      <c r="K8" s="8"/>
      <c r="L8" s="26"/>
      <c r="M8" s="43">
        <v>0.36</v>
      </c>
      <c r="N8" s="44">
        <v>1.48</v>
      </c>
      <c r="O8" s="25" t="s">
        <v>5</v>
      </c>
      <c r="P8" s="8">
        <v>3</v>
      </c>
      <c r="Q8" s="49">
        <v>4.2</v>
      </c>
      <c r="R8" s="33">
        <v>65.3</v>
      </c>
      <c r="S8" s="30">
        <v>5</v>
      </c>
      <c r="T8" s="49">
        <v>73.5</v>
      </c>
      <c r="U8" s="21">
        <v>1110</v>
      </c>
      <c r="V8" s="26">
        <v>7</v>
      </c>
    </row>
    <row r="9" spans="1:22" ht="14.25">
      <c r="A9" s="25">
        <v>5</v>
      </c>
      <c r="B9" s="21" t="s">
        <v>11</v>
      </c>
      <c r="C9" s="4" t="s">
        <v>12</v>
      </c>
      <c r="D9" s="21"/>
      <c r="E9" s="26" t="s">
        <v>2</v>
      </c>
      <c r="F9" s="30">
        <v>14.5</v>
      </c>
      <c r="G9" s="37">
        <v>78.161</v>
      </c>
      <c r="H9" s="38">
        <v>67.5</v>
      </c>
      <c r="I9" s="33">
        <v>13.1</v>
      </c>
      <c r="J9" s="25"/>
      <c r="K9" s="8"/>
      <c r="L9" s="26"/>
      <c r="M9" s="43">
        <v>0.38</v>
      </c>
      <c r="N9" s="44">
        <v>1.6</v>
      </c>
      <c r="O9" s="25" t="s">
        <v>3</v>
      </c>
      <c r="P9" s="8">
        <v>4</v>
      </c>
      <c r="Q9" s="49">
        <v>4.3</v>
      </c>
      <c r="R9" s="33">
        <v>66.9</v>
      </c>
      <c r="S9" s="30">
        <v>8.9</v>
      </c>
      <c r="T9" s="49">
        <v>75.6</v>
      </c>
      <c r="U9" s="21">
        <v>1175</v>
      </c>
      <c r="V9" s="26">
        <v>8</v>
      </c>
    </row>
    <row r="10" spans="1:23" ht="14.25">
      <c r="A10" s="25">
        <v>6</v>
      </c>
      <c r="B10" s="21" t="s">
        <v>13</v>
      </c>
      <c r="C10" s="4" t="s">
        <v>14</v>
      </c>
      <c r="D10" s="21"/>
      <c r="E10" s="26" t="s">
        <v>2</v>
      </c>
      <c r="F10" s="30">
        <v>13.4</v>
      </c>
      <c r="G10" s="37">
        <v>88.719</v>
      </c>
      <c r="H10" s="38">
        <v>70</v>
      </c>
      <c r="I10" s="33">
        <v>12</v>
      </c>
      <c r="J10" s="25"/>
      <c r="K10" s="8"/>
      <c r="L10" s="26"/>
      <c r="M10" s="43">
        <v>0.36</v>
      </c>
      <c r="N10" s="44">
        <v>1.43</v>
      </c>
      <c r="O10" s="25" t="s">
        <v>3</v>
      </c>
      <c r="P10" s="8">
        <v>3</v>
      </c>
      <c r="Q10" s="49">
        <v>4.4</v>
      </c>
      <c r="R10" s="33">
        <v>65</v>
      </c>
      <c r="S10" s="30">
        <v>6.1</v>
      </c>
      <c r="T10" s="49">
        <v>74.7</v>
      </c>
      <c r="U10" s="21">
        <v>1085</v>
      </c>
      <c r="V10" s="26">
        <v>8</v>
      </c>
      <c r="W10" t="s">
        <v>15</v>
      </c>
    </row>
    <row r="11" spans="1:23" ht="14.25">
      <c r="A11" s="25">
        <v>7</v>
      </c>
      <c r="B11" s="21" t="s">
        <v>16</v>
      </c>
      <c r="C11" s="4" t="s">
        <v>17</v>
      </c>
      <c r="D11" s="21"/>
      <c r="E11" s="26" t="s">
        <v>2</v>
      </c>
      <c r="F11" s="30">
        <v>14.1</v>
      </c>
      <c r="G11" s="37">
        <v>81.204</v>
      </c>
      <c r="H11" s="38">
        <v>66.6</v>
      </c>
      <c r="I11" s="33">
        <v>12.4</v>
      </c>
      <c r="J11" s="25"/>
      <c r="K11" s="8"/>
      <c r="L11" s="26"/>
      <c r="M11" s="43">
        <v>0.38</v>
      </c>
      <c r="N11" s="44">
        <v>1.74</v>
      </c>
      <c r="O11" s="25" t="s">
        <v>3</v>
      </c>
      <c r="P11" s="8">
        <v>4</v>
      </c>
      <c r="Q11" s="49">
        <v>6.3</v>
      </c>
      <c r="R11" s="33">
        <v>65.8</v>
      </c>
      <c r="S11" s="30">
        <v>11.3</v>
      </c>
      <c r="T11" s="49">
        <v>76.5</v>
      </c>
      <c r="U11" s="21">
        <v>1085</v>
      </c>
      <c r="V11" s="26">
        <v>8</v>
      </c>
      <c r="W11" t="s">
        <v>15</v>
      </c>
    </row>
    <row r="12" spans="1:23" ht="14.25">
      <c r="A12" s="25">
        <v>8</v>
      </c>
      <c r="B12" s="21" t="s">
        <v>18</v>
      </c>
      <c r="C12" s="4" t="s">
        <v>19</v>
      </c>
      <c r="D12" s="21"/>
      <c r="E12" s="26" t="s">
        <v>2</v>
      </c>
      <c r="F12" s="30">
        <v>14.1</v>
      </c>
      <c r="G12" s="37">
        <v>86.641</v>
      </c>
      <c r="H12" s="38">
        <v>66.5</v>
      </c>
      <c r="I12" s="33">
        <v>12.3</v>
      </c>
      <c r="J12" s="25"/>
      <c r="K12" s="8"/>
      <c r="L12" s="26"/>
      <c r="M12" s="43">
        <v>0.38</v>
      </c>
      <c r="N12" s="44">
        <v>1.68</v>
      </c>
      <c r="O12" s="25" t="s">
        <v>5</v>
      </c>
      <c r="P12" s="8">
        <v>5</v>
      </c>
      <c r="Q12" s="49">
        <v>6.4</v>
      </c>
      <c r="R12" s="33">
        <v>65.4</v>
      </c>
      <c r="S12" s="30">
        <v>11.2</v>
      </c>
      <c r="T12" s="49">
        <v>75.6</v>
      </c>
      <c r="U12" s="21">
        <v>1110</v>
      </c>
      <c r="V12" s="26">
        <v>8</v>
      </c>
      <c r="W12" t="s">
        <v>8</v>
      </c>
    </row>
    <row r="13" spans="1:23" ht="14.25">
      <c r="A13" s="25">
        <v>9</v>
      </c>
      <c r="B13" s="21" t="s">
        <v>20</v>
      </c>
      <c r="C13" s="4" t="s">
        <v>21</v>
      </c>
      <c r="D13" s="21"/>
      <c r="E13" s="26" t="s">
        <v>2</v>
      </c>
      <c r="F13" s="30">
        <v>13.8</v>
      </c>
      <c r="G13" s="37">
        <v>75.732</v>
      </c>
      <c r="H13" s="38">
        <v>67.8</v>
      </c>
      <c r="I13" s="33">
        <v>12.1</v>
      </c>
      <c r="J13" s="25"/>
      <c r="K13" s="8"/>
      <c r="L13" s="26"/>
      <c r="M13" s="43">
        <v>0.38</v>
      </c>
      <c r="N13" s="44">
        <v>1.6</v>
      </c>
      <c r="O13" s="25" t="s">
        <v>5</v>
      </c>
      <c r="P13" s="8">
        <v>4</v>
      </c>
      <c r="Q13" s="49">
        <v>6.7</v>
      </c>
      <c r="R13" s="33">
        <v>65.5</v>
      </c>
      <c r="S13" s="30">
        <v>18</v>
      </c>
      <c r="T13" s="49">
        <v>76.7</v>
      </c>
      <c r="U13" s="21">
        <v>1040</v>
      </c>
      <c r="V13" s="26">
        <v>8</v>
      </c>
      <c r="W13" t="s">
        <v>22</v>
      </c>
    </row>
    <row r="14" spans="1:23" ht="14.25">
      <c r="A14" s="25">
        <v>10</v>
      </c>
      <c r="B14" s="21" t="s">
        <v>23</v>
      </c>
      <c r="C14" s="4" t="s">
        <v>24</v>
      </c>
      <c r="D14" s="21"/>
      <c r="E14" s="26" t="s">
        <v>2</v>
      </c>
      <c r="F14" s="30">
        <v>13.4</v>
      </c>
      <c r="G14" s="37">
        <v>90.162</v>
      </c>
      <c r="H14" s="38">
        <v>67</v>
      </c>
      <c r="I14" s="33">
        <v>11.7</v>
      </c>
      <c r="J14" s="25"/>
      <c r="K14" s="8"/>
      <c r="L14" s="26"/>
      <c r="M14" s="43">
        <v>0.4</v>
      </c>
      <c r="N14" s="44">
        <v>1.53</v>
      </c>
      <c r="O14" s="25" t="s">
        <v>5</v>
      </c>
      <c r="P14" s="8">
        <v>6</v>
      </c>
      <c r="Q14" s="49">
        <v>8.8</v>
      </c>
      <c r="R14" s="33">
        <v>65.3</v>
      </c>
      <c r="S14" s="30">
        <v>15.5</v>
      </c>
      <c r="T14" s="49">
        <v>77</v>
      </c>
      <c r="U14" s="21">
        <v>975</v>
      </c>
      <c r="V14" s="26">
        <v>8</v>
      </c>
      <c r="W14" t="s">
        <v>25</v>
      </c>
    </row>
    <row r="15" spans="1:23" ht="14.25">
      <c r="A15" s="25">
        <v>11</v>
      </c>
      <c r="B15" s="21" t="s">
        <v>26</v>
      </c>
      <c r="C15" s="4" t="s">
        <v>27</v>
      </c>
      <c r="D15" s="21"/>
      <c r="E15" s="26" t="s">
        <v>2</v>
      </c>
      <c r="F15" s="30">
        <v>13.6</v>
      </c>
      <c r="G15" s="37">
        <v>93.726</v>
      </c>
      <c r="H15" s="38">
        <v>66.7</v>
      </c>
      <c r="I15" s="33">
        <v>12.1</v>
      </c>
      <c r="J15" s="25"/>
      <c r="K15" s="8"/>
      <c r="L15" s="26"/>
      <c r="M15" s="43">
        <v>0.39</v>
      </c>
      <c r="N15" s="44">
        <v>1.73</v>
      </c>
      <c r="O15" s="25" t="s">
        <v>5</v>
      </c>
      <c r="P15" s="8">
        <v>4</v>
      </c>
      <c r="Q15" s="49">
        <v>10.4</v>
      </c>
      <c r="R15" s="33">
        <v>66.8</v>
      </c>
      <c r="S15" s="30">
        <v>16.4</v>
      </c>
      <c r="T15" s="49">
        <v>76.5</v>
      </c>
      <c r="U15" s="21">
        <v>1200</v>
      </c>
      <c r="V15" s="26">
        <v>8</v>
      </c>
      <c r="W15" t="s">
        <v>22</v>
      </c>
    </row>
    <row r="16" spans="1:23" ht="14.25">
      <c r="A16" s="25">
        <v>12</v>
      </c>
      <c r="B16" s="21" t="s">
        <v>28</v>
      </c>
      <c r="C16" s="4" t="s">
        <v>29</v>
      </c>
      <c r="D16" s="21"/>
      <c r="E16" s="26" t="s">
        <v>2</v>
      </c>
      <c r="F16" s="30">
        <v>13.7</v>
      </c>
      <c r="G16" s="37">
        <v>98.038</v>
      </c>
      <c r="H16" s="38">
        <v>65.8</v>
      </c>
      <c r="I16" s="33">
        <v>12.3</v>
      </c>
      <c r="J16" s="25"/>
      <c r="K16" s="8"/>
      <c r="L16" s="26"/>
      <c r="M16" s="43">
        <v>0.41</v>
      </c>
      <c r="N16" s="44">
        <v>1.71</v>
      </c>
      <c r="O16" s="25" t="s">
        <v>3</v>
      </c>
      <c r="P16" s="8">
        <v>5</v>
      </c>
      <c r="Q16" s="49">
        <v>7.3</v>
      </c>
      <c r="R16" s="33">
        <v>67.5</v>
      </c>
      <c r="S16" s="30">
        <v>14.1</v>
      </c>
      <c r="T16" s="49">
        <v>77.7</v>
      </c>
      <c r="U16" s="21">
        <v>1140</v>
      </c>
      <c r="V16" s="26">
        <v>8</v>
      </c>
      <c r="W16" t="s">
        <v>15</v>
      </c>
    </row>
    <row r="17" spans="1:23" ht="14.25">
      <c r="A17" s="25">
        <v>13</v>
      </c>
      <c r="B17" s="21" t="s">
        <v>30</v>
      </c>
      <c r="C17" s="4" t="s">
        <v>31</v>
      </c>
      <c r="D17" s="21"/>
      <c r="E17" s="26" t="s">
        <v>2</v>
      </c>
      <c r="F17" s="30">
        <v>15</v>
      </c>
      <c r="G17" s="37">
        <v>86.912</v>
      </c>
      <c r="H17" s="38">
        <v>65.8</v>
      </c>
      <c r="I17" s="33">
        <v>12.9</v>
      </c>
      <c r="J17" s="25"/>
      <c r="K17" s="8"/>
      <c r="L17" s="26"/>
      <c r="M17" s="43">
        <v>0.41</v>
      </c>
      <c r="N17" s="44">
        <v>1.76</v>
      </c>
      <c r="O17" s="25" t="s">
        <v>5</v>
      </c>
      <c r="P17" s="8">
        <v>3</v>
      </c>
      <c r="Q17" s="49">
        <v>4.4</v>
      </c>
      <c r="R17" s="33">
        <v>67</v>
      </c>
      <c r="S17" s="30">
        <v>6.6</v>
      </c>
      <c r="T17" s="49">
        <v>76.7</v>
      </c>
      <c r="U17" s="21">
        <v>1080</v>
      </c>
      <c r="V17" s="26">
        <v>8</v>
      </c>
      <c r="W17" t="s">
        <v>22</v>
      </c>
    </row>
    <row r="18" spans="1:23" ht="14.25">
      <c r="A18" s="25">
        <v>14</v>
      </c>
      <c r="B18" s="21" t="s">
        <v>32</v>
      </c>
      <c r="C18" s="4" t="s">
        <v>33</v>
      </c>
      <c r="D18" s="21"/>
      <c r="E18" s="26" t="s">
        <v>2</v>
      </c>
      <c r="F18" s="30">
        <v>13.1</v>
      </c>
      <c r="G18" s="37">
        <v>88.797</v>
      </c>
      <c r="H18" s="38">
        <v>67.2</v>
      </c>
      <c r="I18" s="33">
        <v>11.8</v>
      </c>
      <c r="J18" s="25"/>
      <c r="K18" s="8"/>
      <c r="L18" s="26"/>
      <c r="M18" s="43">
        <v>0.4</v>
      </c>
      <c r="N18" s="44">
        <v>1.55</v>
      </c>
      <c r="O18" s="25" t="s">
        <v>5</v>
      </c>
      <c r="P18" s="8">
        <v>5</v>
      </c>
      <c r="Q18" s="49">
        <v>7.7</v>
      </c>
      <c r="R18" s="33">
        <v>66.9</v>
      </c>
      <c r="S18" s="30">
        <v>13.2</v>
      </c>
      <c r="T18" s="49">
        <v>76.6</v>
      </c>
      <c r="U18" s="21">
        <v>990</v>
      </c>
      <c r="V18" s="26">
        <v>8</v>
      </c>
      <c r="W18" t="s">
        <v>34</v>
      </c>
    </row>
    <row r="19" spans="1:22" ht="14.25">
      <c r="A19" s="25">
        <v>15</v>
      </c>
      <c r="B19" s="21" t="s">
        <v>35</v>
      </c>
      <c r="C19" s="4" t="s">
        <v>36</v>
      </c>
      <c r="D19" s="21" t="s">
        <v>37</v>
      </c>
      <c r="E19" s="26" t="s">
        <v>2</v>
      </c>
      <c r="F19" s="30">
        <v>13.9</v>
      </c>
      <c r="G19" s="37">
        <v>82.514</v>
      </c>
      <c r="H19" s="38">
        <v>67.9</v>
      </c>
      <c r="I19" s="33">
        <v>12.4</v>
      </c>
      <c r="J19" s="25"/>
      <c r="K19" s="8"/>
      <c r="L19" s="26"/>
      <c r="M19" s="43">
        <v>0.38</v>
      </c>
      <c r="N19" s="44">
        <v>1.43</v>
      </c>
      <c r="O19" s="25" t="s">
        <v>3</v>
      </c>
      <c r="P19" s="8">
        <v>4</v>
      </c>
      <c r="Q19" s="49">
        <v>4.8</v>
      </c>
      <c r="R19" s="33">
        <v>67.3</v>
      </c>
      <c r="S19" s="30">
        <v>10.6</v>
      </c>
      <c r="T19" s="49">
        <v>77.5</v>
      </c>
      <c r="U19" s="21">
        <v>1080</v>
      </c>
      <c r="V19" s="26">
        <v>8</v>
      </c>
    </row>
    <row r="20" spans="1:23" ht="14.25">
      <c r="A20" s="25">
        <v>16</v>
      </c>
      <c r="B20" s="21" t="s">
        <v>38</v>
      </c>
      <c r="C20" s="4" t="s">
        <v>39</v>
      </c>
      <c r="D20" s="21"/>
      <c r="E20" s="26" t="s">
        <v>2</v>
      </c>
      <c r="F20" s="30">
        <v>14.1</v>
      </c>
      <c r="G20" s="37">
        <v>87.614</v>
      </c>
      <c r="H20" s="38">
        <v>69.2</v>
      </c>
      <c r="I20" s="33">
        <v>12.8</v>
      </c>
      <c r="J20" s="25"/>
      <c r="K20" s="8"/>
      <c r="L20" s="26"/>
      <c r="M20" s="43">
        <v>0.39</v>
      </c>
      <c r="N20" s="44">
        <v>1.6</v>
      </c>
      <c r="O20" s="25" t="s">
        <v>5</v>
      </c>
      <c r="P20" s="8">
        <v>5</v>
      </c>
      <c r="Q20" s="49">
        <v>5.8</v>
      </c>
      <c r="R20" s="33">
        <v>68.8</v>
      </c>
      <c r="S20" s="30">
        <v>14.2</v>
      </c>
      <c r="T20" s="49">
        <v>78.5</v>
      </c>
      <c r="U20" s="21">
        <v>1120</v>
      </c>
      <c r="V20" s="26">
        <v>8</v>
      </c>
      <c r="W20" t="s">
        <v>15</v>
      </c>
    </row>
    <row r="21" spans="1:23" ht="14.25">
      <c r="A21" s="25">
        <v>17</v>
      </c>
      <c r="B21" s="21" t="s">
        <v>40</v>
      </c>
      <c r="C21" s="4" t="s">
        <v>41</v>
      </c>
      <c r="D21" s="21" t="s">
        <v>42</v>
      </c>
      <c r="E21" s="26" t="s">
        <v>2</v>
      </c>
      <c r="F21" s="30">
        <v>13.3</v>
      </c>
      <c r="G21" s="37">
        <v>94.39</v>
      </c>
      <c r="H21" s="38">
        <v>64.1</v>
      </c>
      <c r="I21" s="33">
        <v>11.6</v>
      </c>
      <c r="J21" s="25"/>
      <c r="K21" s="8"/>
      <c r="L21" s="26"/>
      <c r="M21" s="43">
        <v>0.39</v>
      </c>
      <c r="N21" s="44">
        <v>1.66</v>
      </c>
      <c r="O21" s="25" t="s">
        <v>3</v>
      </c>
      <c r="P21" s="8">
        <v>5</v>
      </c>
      <c r="Q21" s="49">
        <v>5.6</v>
      </c>
      <c r="R21" s="33">
        <v>65.9</v>
      </c>
      <c r="S21" s="30">
        <v>13.4</v>
      </c>
      <c r="T21" s="49">
        <v>76.6</v>
      </c>
      <c r="U21" s="21">
        <v>1075</v>
      </c>
      <c r="V21" s="26">
        <v>7</v>
      </c>
      <c r="W21" t="s">
        <v>15</v>
      </c>
    </row>
    <row r="22" spans="1:23" ht="14.25">
      <c r="A22" s="25">
        <v>18</v>
      </c>
      <c r="B22" s="21" t="s">
        <v>43</v>
      </c>
      <c r="C22" s="4" t="s">
        <v>44</v>
      </c>
      <c r="D22" s="21" t="s">
        <v>45</v>
      </c>
      <c r="E22" s="26" t="s">
        <v>2</v>
      </c>
      <c r="F22" s="30">
        <v>13.4</v>
      </c>
      <c r="G22" s="37">
        <v>91.465</v>
      </c>
      <c r="H22" s="38">
        <v>62.7</v>
      </c>
      <c r="I22" s="33">
        <v>11.6</v>
      </c>
      <c r="J22" s="25"/>
      <c r="K22" s="8"/>
      <c r="L22" s="26"/>
      <c r="M22" s="43">
        <v>0.4</v>
      </c>
      <c r="N22" s="44">
        <v>1.79</v>
      </c>
      <c r="O22" s="25" t="s">
        <v>5</v>
      </c>
      <c r="P22" s="8">
        <v>5</v>
      </c>
      <c r="Q22" s="49">
        <v>9.8</v>
      </c>
      <c r="R22" s="33">
        <v>66.1</v>
      </c>
      <c r="S22" s="30">
        <v>17.6</v>
      </c>
      <c r="T22" s="49">
        <v>76.8</v>
      </c>
      <c r="U22" s="21">
        <v>1175</v>
      </c>
      <c r="V22" s="26">
        <v>8</v>
      </c>
      <c r="W22" t="s">
        <v>46</v>
      </c>
    </row>
    <row r="23" spans="1:23" ht="14.25">
      <c r="A23" s="25">
        <v>19</v>
      </c>
      <c r="B23" s="21" t="s">
        <v>47</v>
      </c>
      <c r="C23" s="4" t="s">
        <v>48</v>
      </c>
      <c r="D23" s="21"/>
      <c r="E23" s="26" t="s">
        <v>2</v>
      </c>
      <c r="F23" s="30">
        <v>14.5</v>
      </c>
      <c r="G23" s="37">
        <v>72.383</v>
      </c>
      <c r="H23" s="38">
        <v>65.1</v>
      </c>
      <c r="I23" s="33">
        <v>12.8</v>
      </c>
      <c r="J23" s="25"/>
      <c r="K23" s="8"/>
      <c r="L23" s="26"/>
      <c r="M23" s="43">
        <v>0.38</v>
      </c>
      <c r="N23" s="44">
        <v>1.62</v>
      </c>
      <c r="O23" s="25" t="s">
        <v>5</v>
      </c>
      <c r="P23" s="8">
        <v>4</v>
      </c>
      <c r="Q23" s="49">
        <v>3.6</v>
      </c>
      <c r="R23" s="33">
        <v>68</v>
      </c>
      <c r="S23" s="30">
        <v>5.2</v>
      </c>
      <c r="T23" s="49">
        <v>76.7</v>
      </c>
      <c r="U23" s="21">
        <v>1060</v>
      </c>
      <c r="V23" s="26">
        <v>6</v>
      </c>
      <c r="W23" t="s">
        <v>49</v>
      </c>
    </row>
    <row r="24" spans="1:23" ht="14.25">
      <c r="A24" s="25">
        <v>20</v>
      </c>
      <c r="B24" s="21" t="s">
        <v>50</v>
      </c>
      <c r="C24" s="8">
        <v>802</v>
      </c>
      <c r="D24" s="21" t="s">
        <v>51</v>
      </c>
      <c r="E24" s="26" t="s">
        <v>2</v>
      </c>
      <c r="F24" s="30">
        <v>13.9</v>
      </c>
      <c r="G24" s="37">
        <v>77.148</v>
      </c>
      <c r="H24" s="38">
        <v>65.2</v>
      </c>
      <c r="I24" s="33">
        <v>12.5</v>
      </c>
      <c r="J24" s="25"/>
      <c r="K24" s="8"/>
      <c r="L24" s="26"/>
      <c r="M24" s="43">
        <v>0.37</v>
      </c>
      <c r="N24" s="44">
        <v>1.72</v>
      </c>
      <c r="O24" s="25" t="s">
        <v>3</v>
      </c>
      <c r="P24" s="8">
        <v>4</v>
      </c>
      <c r="Q24" s="49">
        <v>7.2</v>
      </c>
      <c r="R24" s="33">
        <v>67.8</v>
      </c>
      <c r="S24" s="30">
        <v>12.1</v>
      </c>
      <c r="T24" s="49">
        <v>77.5</v>
      </c>
      <c r="U24" s="21">
        <v>1145</v>
      </c>
      <c r="V24" s="26">
        <v>7</v>
      </c>
      <c r="W24" t="s">
        <v>15</v>
      </c>
    </row>
    <row r="25" spans="1:23" ht="14.25">
      <c r="A25" s="25">
        <v>21</v>
      </c>
      <c r="B25" s="21" t="s">
        <v>50</v>
      </c>
      <c r="C25" s="8">
        <v>832</v>
      </c>
      <c r="D25" s="21" t="s">
        <v>52</v>
      </c>
      <c r="E25" s="26" t="s">
        <v>2</v>
      </c>
      <c r="F25" s="30">
        <v>14.3</v>
      </c>
      <c r="G25" s="37">
        <v>70.819</v>
      </c>
      <c r="H25" s="38">
        <v>66.3</v>
      </c>
      <c r="I25" s="33">
        <v>12.8</v>
      </c>
      <c r="J25" s="25"/>
      <c r="K25" s="8"/>
      <c r="L25" s="26"/>
      <c r="M25" s="43">
        <v>0.38</v>
      </c>
      <c r="N25" s="44">
        <v>1.48</v>
      </c>
      <c r="O25" s="25" t="s">
        <v>5</v>
      </c>
      <c r="P25" s="8">
        <v>5</v>
      </c>
      <c r="Q25" s="49">
        <v>7.3</v>
      </c>
      <c r="R25" s="33">
        <v>68.2</v>
      </c>
      <c r="S25" s="30">
        <v>14</v>
      </c>
      <c r="T25" s="49">
        <v>78.4</v>
      </c>
      <c r="U25" s="21">
        <v>1215</v>
      </c>
      <c r="V25" s="26">
        <v>8</v>
      </c>
      <c r="W25" t="s">
        <v>15</v>
      </c>
    </row>
    <row r="26" spans="1:22" ht="14.25">
      <c r="A26" s="25">
        <v>22</v>
      </c>
      <c r="B26" s="21" t="s">
        <v>50</v>
      </c>
      <c r="C26" s="8">
        <v>852</v>
      </c>
      <c r="D26" s="21" t="s">
        <v>53</v>
      </c>
      <c r="E26" s="26" t="s">
        <v>2</v>
      </c>
      <c r="F26" s="30">
        <v>14.1</v>
      </c>
      <c r="G26" s="37">
        <v>87.091</v>
      </c>
      <c r="H26" s="38">
        <v>68.9</v>
      </c>
      <c r="I26" s="33">
        <v>12.9</v>
      </c>
      <c r="J26" s="25"/>
      <c r="K26" s="8"/>
      <c r="L26" s="26"/>
      <c r="M26" s="43">
        <v>0.4</v>
      </c>
      <c r="N26" s="44">
        <v>1.47</v>
      </c>
      <c r="O26" s="25" t="s">
        <v>5</v>
      </c>
      <c r="P26" s="8">
        <v>4</v>
      </c>
      <c r="Q26" s="49">
        <v>4.3</v>
      </c>
      <c r="R26" s="33">
        <v>68.3</v>
      </c>
      <c r="S26" s="30">
        <v>8.2</v>
      </c>
      <c r="T26" s="49">
        <v>77.5</v>
      </c>
      <c r="U26" s="21">
        <v>1085</v>
      </c>
      <c r="V26" s="26">
        <v>7</v>
      </c>
    </row>
    <row r="27" spans="1:22" ht="14.25">
      <c r="A27" s="25">
        <v>23</v>
      </c>
      <c r="B27" s="21" t="s">
        <v>50</v>
      </c>
      <c r="C27" s="8">
        <v>928</v>
      </c>
      <c r="D27" s="21" t="s">
        <v>54</v>
      </c>
      <c r="E27" s="26" t="s">
        <v>2</v>
      </c>
      <c r="F27" s="30">
        <v>14.2</v>
      </c>
      <c r="G27" s="37">
        <v>73.414</v>
      </c>
      <c r="H27" s="38">
        <v>68.2</v>
      </c>
      <c r="I27" s="33">
        <v>12.8</v>
      </c>
      <c r="J27" s="25"/>
      <c r="K27" s="8"/>
      <c r="L27" s="26"/>
      <c r="M27" s="43">
        <v>0.37</v>
      </c>
      <c r="N27" s="44">
        <v>1.56</v>
      </c>
      <c r="O27" s="25" t="s">
        <v>5</v>
      </c>
      <c r="P27" s="8">
        <v>4</v>
      </c>
      <c r="Q27" s="49">
        <v>6.2</v>
      </c>
      <c r="R27" s="33">
        <v>67.2</v>
      </c>
      <c r="S27" s="30">
        <v>13.6</v>
      </c>
      <c r="T27" s="49">
        <v>78.4</v>
      </c>
      <c r="U27" s="21">
        <v>1065</v>
      </c>
      <c r="V27" s="26">
        <v>7</v>
      </c>
    </row>
    <row r="28" spans="1:23" ht="14.25">
      <c r="A28" s="25">
        <v>24</v>
      </c>
      <c r="B28" s="21" t="s">
        <v>50</v>
      </c>
      <c r="C28" s="8">
        <v>967</v>
      </c>
      <c r="D28" s="21" t="s">
        <v>55</v>
      </c>
      <c r="E28" s="26" t="s">
        <v>2</v>
      </c>
      <c r="F28" s="30">
        <v>14.6</v>
      </c>
      <c r="G28" s="37">
        <v>76.864</v>
      </c>
      <c r="H28" s="38">
        <v>66.4</v>
      </c>
      <c r="I28" s="33">
        <v>13.2</v>
      </c>
      <c r="J28" s="25"/>
      <c r="K28" s="8"/>
      <c r="L28" s="26"/>
      <c r="M28" s="43">
        <v>0.37</v>
      </c>
      <c r="N28" s="44">
        <v>1.63</v>
      </c>
      <c r="O28" s="25" t="s">
        <v>5</v>
      </c>
      <c r="P28" s="8">
        <v>3</v>
      </c>
      <c r="Q28" s="49">
        <v>3</v>
      </c>
      <c r="R28" s="33">
        <v>68.3</v>
      </c>
      <c r="S28" s="30">
        <v>3.7</v>
      </c>
      <c r="T28" s="49">
        <v>76.5</v>
      </c>
      <c r="U28" s="21">
        <v>1000</v>
      </c>
      <c r="V28" s="26">
        <v>6</v>
      </c>
      <c r="W28" t="s">
        <v>49</v>
      </c>
    </row>
    <row r="29" spans="1:22" ht="14.25">
      <c r="A29" s="25">
        <v>25</v>
      </c>
      <c r="B29" s="21" t="s">
        <v>50</v>
      </c>
      <c r="C29" s="8">
        <v>972</v>
      </c>
      <c r="D29" s="21" t="s">
        <v>56</v>
      </c>
      <c r="E29" s="26" t="s">
        <v>2</v>
      </c>
      <c r="F29" s="30">
        <v>13.8</v>
      </c>
      <c r="G29" s="37">
        <v>89.579</v>
      </c>
      <c r="H29" s="38">
        <v>68.6</v>
      </c>
      <c r="I29" s="33">
        <v>12.3</v>
      </c>
      <c r="J29" s="25"/>
      <c r="K29" s="8"/>
      <c r="L29" s="26"/>
      <c r="M29" s="43">
        <v>0.39</v>
      </c>
      <c r="N29" s="44">
        <v>1.71</v>
      </c>
      <c r="O29" s="25" t="s">
        <v>5</v>
      </c>
      <c r="P29" s="8">
        <v>5</v>
      </c>
      <c r="Q29" s="49">
        <v>4.2</v>
      </c>
      <c r="R29" s="33">
        <v>67.4</v>
      </c>
      <c r="S29" s="30">
        <v>8.2</v>
      </c>
      <c r="T29" s="49">
        <v>77.6</v>
      </c>
      <c r="U29" s="21">
        <v>1085</v>
      </c>
      <c r="V29" s="26">
        <v>7</v>
      </c>
    </row>
    <row r="30" spans="1:22" ht="14.25">
      <c r="A30" s="25">
        <v>26</v>
      </c>
      <c r="B30" s="21" t="s">
        <v>50</v>
      </c>
      <c r="C30" s="8">
        <v>1002</v>
      </c>
      <c r="D30" s="21" t="s">
        <v>57</v>
      </c>
      <c r="E30" s="26" t="s">
        <v>2</v>
      </c>
      <c r="F30" s="30">
        <v>14.2</v>
      </c>
      <c r="G30" s="37">
        <v>69.269</v>
      </c>
      <c r="H30" s="38">
        <v>67.4</v>
      </c>
      <c r="I30" s="33">
        <v>12.5</v>
      </c>
      <c r="J30" s="25"/>
      <c r="K30" s="8"/>
      <c r="L30" s="26"/>
      <c r="M30" s="43">
        <v>0.37</v>
      </c>
      <c r="N30" s="44">
        <v>1.48</v>
      </c>
      <c r="O30" s="25" t="s">
        <v>5</v>
      </c>
      <c r="P30" s="8">
        <v>4</v>
      </c>
      <c r="Q30" s="49">
        <v>4.5</v>
      </c>
      <c r="R30" s="33">
        <v>67</v>
      </c>
      <c r="S30" s="30">
        <v>8.6</v>
      </c>
      <c r="T30" s="49">
        <v>76.2</v>
      </c>
      <c r="U30" s="21">
        <v>1130</v>
      </c>
      <c r="V30" s="26">
        <v>7</v>
      </c>
    </row>
    <row r="31" spans="1:23" ht="14.25">
      <c r="A31" s="25">
        <v>27</v>
      </c>
      <c r="B31" s="21" t="s">
        <v>50</v>
      </c>
      <c r="C31" s="8">
        <v>1003</v>
      </c>
      <c r="D31" s="21" t="s">
        <v>57</v>
      </c>
      <c r="E31" s="26" t="s">
        <v>2</v>
      </c>
      <c r="F31" s="30">
        <v>14.6</v>
      </c>
      <c r="G31" s="37">
        <v>75.622</v>
      </c>
      <c r="H31" s="38">
        <v>68.2</v>
      </c>
      <c r="I31" s="33">
        <v>13.1</v>
      </c>
      <c r="J31" s="25"/>
      <c r="K31" s="8"/>
      <c r="L31" s="26"/>
      <c r="M31" s="43">
        <v>0.38</v>
      </c>
      <c r="N31" s="44">
        <v>1.49</v>
      </c>
      <c r="O31" s="25" t="s">
        <v>5</v>
      </c>
      <c r="P31" s="8">
        <v>4</v>
      </c>
      <c r="Q31" s="49">
        <v>5</v>
      </c>
      <c r="R31" s="33">
        <v>67.8</v>
      </c>
      <c r="S31" s="30">
        <v>9.6</v>
      </c>
      <c r="T31" s="49">
        <v>77.5</v>
      </c>
      <c r="U31" s="21">
        <v>1105</v>
      </c>
      <c r="V31" s="26">
        <v>6</v>
      </c>
      <c r="W31" t="s">
        <v>15</v>
      </c>
    </row>
    <row r="32" spans="1:23" ht="14.25">
      <c r="A32" s="25">
        <v>28</v>
      </c>
      <c r="B32" s="21" t="s">
        <v>50</v>
      </c>
      <c r="C32" s="8">
        <v>1004</v>
      </c>
      <c r="D32" s="21" t="s">
        <v>57</v>
      </c>
      <c r="E32" s="26" t="s">
        <v>2</v>
      </c>
      <c r="F32" s="30">
        <v>14.9</v>
      </c>
      <c r="G32" s="37">
        <v>76.063</v>
      </c>
      <c r="H32" s="38">
        <v>68.1</v>
      </c>
      <c r="I32" s="33">
        <v>13.3</v>
      </c>
      <c r="J32" s="25"/>
      <c r="K32" s="8"/>
      <c r="L32" s="26"/>
      <c r="M32" s="43">
        <v>0.38</v>
      </c>
      <c r="N32" s="44">
        <v>1.52</v>
      </c>
      <c r="O32" s="25" t="s">
        <v>5</v>
      </c>
      <c r="P32" s="8">
        <v>4</v>
      </c>
      <c r="Q32" s="49">
        <v>5.1</v>
      </c>
      <c r="R32" s="33">
        <v>69.4</v>
      </c>
      <c r="S32" s="30">
        <v>9.9</v>
      </c>
      <c r="T32" s="49">
        <v>79.6</v>
      </c>
      <c r="U32" s="21">
        <v>1150</v>
      </c>
      <c r="V32" s="26">
        <v>7</v>
      </c>
      <c r="W32" t="s">
        <v>58</v>
      </c>
    </row>
    <row r="33" spans="1:23" ht="14.25">
      <c r="A33" s="25">
        <v>29</v>
      </c>
      <c r="B33" s="21" t="s">
        <v>50</v>
      </c>
      <c r="C33" s="8">
        <v>1005</v>
      </c>
      <c r="D33" s="21" t="s">
        <v>57</v>
      </c>
      <c r="E33" s="26" t="s">
        <v>2</v>
      </c>
      <c r="F33" s="30">
        <v>13.5</v>
      </c>
      <c r="G33" s="37">
        <v>73.235</v>
      </c>
      <c r="H33" s="38">
        <v>67.1</v>
      </c>
      <c r="I33" s="33">
        <v>12.1</v>
      </c>
      <c r="J33" s="25"/>
      <c r="K33" s="8"/>
      <c r="L33" s="26"/>
      <c r="M33" s="43">
        <v>0.38</v>
      </c>
      <c r="N33" s="44">
        <v>1.51</v>
      </c>
      <c r="O33" s="25" t="s">
        <v>5</v>
      </c>
      <c r="P33" s="8">
        <v>4</v>
      </c>
      <c r="Q33" s="49">
        <v>7.7</v>
      </c>
      <c r="R33" s="33">
        <v>68.3</v>
      </c>
      <c r="S33" s="30">
        <v>22</v>
      </c>
      <c r="T33" s="49">
        <v>78.5</v>
      </c>
      <c r="U33" s="21">
        <v>975</v>
      </c>
      <c r="V33" s="26">
        <v>8</v>
      </c>
      <c r="W33" t="s">
        <v>22</v>
      </c>
    </row>
    <row r="34" spans="1:23" ht="14.25">
      <c r="A34" s="25">
        <v>30</v>
      </c>
      <c r="B34" s="21" t="s">
        <v>50</v>
      </c>
      <c r="C34" s="8">
        <v>1007</v>
      </c>
      <c r="D34" s="21" t="s">
        <v>57</v>
      </c>
      <c r="E34" s="26" t="s">
        <v>2</v>
      </c>
      <c r="F34" s="30">
        <v>14</v>
      </c>
      <c r="G34" s="37">
        <v>77.645</v>
      </c>
      <c r="H34" s="38">
        <v>67.2</v>
      </c>
      <c r="I34" s="33">
        <v>12.6</v>
      </c>
      <c r="J34" s="25"/>
      <c r="K34" s="8"/>
      <c r="L34" s="26"/>
      <c r="M34" s="43">
        <v>0.38</v>
      </c>
      <c r="N34" s="44">
        <v>1.5</v>
      </c>
      <c r="O34" s="25" t="s">
        <v>3</v>
      </c>
      <c r="P34" s="8">
        <v>4</v>
      </c>
      <c r="Q34" s="49">
        <v>5.8</v>
      </c>
      <c r="R34" s="33">
        <v>68</v>
      </c>
      <c r="S34" s="30">
        <v>10</v>
      </c>
      <c r="T34" s="49">
        <v>77.7</v>
      </c>
      <c r="U34" s="21">
        <v>1070</v>
      </c>
      <c r="V34" s="26">
        <v>9</v>
      </c>
      <c r="W34" t="s">
        <v>15</v>
      </c>
    </row>
    <row r="35" spans="1:22" ht="14.25">
      <c r="A35" s="25">
        <v>31</v>
      </c>
      <c r="B35" s="21" t="s">
        <v>50</v>
      </c>
      <c r="C35" s="8">
        <v>1008</v>
      </c>
      <c r="D35" s="21" t="s">
        <v>57</v>
      </c>
      <c r="E35" s="26" t="s">
        <v>2</v>
      </c>
      <c r="F35" s="30">
        <v>13.4</v>
      </c>
      <c r="G35" s="37">
        <v>75.607</v>
      </c>
      <c r="H35" s="38">
        <v>67.6</v>
      </c>
      <c r="I35" s="33">
        <v>11.8</v>
      </c>
      <c r="J35" s="25"/>
      <c r="K35" s="8"/>
      <c r="L35" s="26"/>
      <c r="M35" s="43">
        <v>0.37</v>
      </c>
      <c r="N35" s="44">
        <v>1.41</v>
      </c>
      <c r="O35" s="25" t="s">
        <v>5</v>
      </c>
      <c r="P35" s="8">
        <v>4</v>
      </c>
      <c r="Q35" s="49">
        <v>6.5</v>
      </c>
      <c r="R35" s="33">
        <v>66.1</v>
      </c>
      <c r="S35" s="30">
        <v>12.4</v>
      </c>
      <c r="T35" s="49">
        <v>75.8</v>
      </c>
      <c r="U35" s="21">
        <v>1030</v>
      </c>
      <c r="V35" s="26">
        <v>7</v>
      </c>
    </row>
    <row r="36" spans="1:23" ht="14.25">
      <c r="A36" s="25">
        <v>32</v>
      </c>
      <c r="B36" s="21" t="s">
        <v>50</v>
      </c>
      <c r="C36" s="8">
        <v>1010</v>
      </c>
      <c r="D36" s="21" t="s">
        <v>57</v>
      </c>
      <c r="E36" s="26" t="s">
        <v>2</v>
      </c>
      <c r="F36" s="30">
        <v>13.6</v>
      </c>
      <c r="G36" s="37">
        <v>74.413</v>
      </c>
      <c r="H36" s="38">
        <v>65.8</v>
      </c>
      <c r="I36" s="33">
        <v>11.8</v>
      </c>
      <c r="J36" s="25"/>
      <c r="K36" s="8"/>
      <c r="L36" s="26"/>
      <c r="M36" s="43">
        <v>0.36</v>
      </c>
      <c r="N36" s="44">
        <v>1.48</v>
      </c>
      <c r="O36" s="25" t="s">
        <v>5</v>
      </c>
      <c r="P36" s="8">
        <v>4</v>
      </c>
      <c r="Q36" s="49">
        <v>5.9</v>
      </c>
      <c r="R36" s="33">
        <v>65.8</v>
      </c>
      <c r="S36" s="30">
        <v>8.3</v>
      </c>
      <c r="T36" s="49">
        <v>75.5</v>
      </c>
      <c r="U36" s="21">
        <v>1100</v>
      </c>
      <c r="V36" s="26">
        <v>7</v>
      </c>
      <c r="W36" t="s">
        <v>15</v>
      </c>
    </row>
    <row r="37" spans="1:23" ht="14.25">
      <c r="A37" s="25">
        <v>33</v>
      </c>
      <c r="B37" s="21" t="s">
        <v>50</v>
      </c>
      <c r="C37" s="8">
        <v>1011</v>
      </c>
      <c r="D37" s="21" t="s">
        <v>57</v>
      </c>
      <c r="E37" s="26" t="s">
        <v>2</v>
      </c>
      <c r="F37" s="30">
        <v>14.6</v>
      </c>
      <c r="G37" s="37">
        <v>70.217</v>
      </c>
      <c r="H37" s="38">
        <v>64.2</v>
      </c>
      <c r="I37" s="33">
        <v>12.7</v>
      </c>
      <c r="J37" s="25"/>
      <c r="K37" s="8"/>
      <c r="L37" s="26"/>
      <c r="M37" s="43">
        <v>0.37</v>
      </c>
      <c r="N37" s="44">
        <v>1.55</v>
      </c>
      <c r="O37" s="25" t="s">
        <v>3</v>
      </c>
      <c r="P37" s="8">
        <v>5</v>
      </c>
      <c r="Q37" s="49">
        <v>5</v>
      </c>
      <c r="R37" s="33">
        <v>68.9</v>
      </c>
      <c r="S37" s="30">
        <v>11.1</v>
      </c>
      <c r="T37" s="49">
        <v>78.6</v>
      </c>
      <c r="U37" s="21">
        <v>1080</v>
      </c>
      <c r="V37" s="26">
        <v>8</v>
      </c>
      <c r="W37" t="s">
        <v>49</v>
      </c>
    </row>
    <row r="38" spans="1:23" ht="14.25">
      <c r="A38" s="25">
        <v>34</v>
      </c>
      <c r="B38" s="21" t="s">
        <v>50</v>
      </c>
      <c r="C38" s="8">
        <v>1013</v>
      </c>
      <c r="D38" s="21" t="s">
        <v>57</v>
      </c>
      <c r="E38" s="26" t="s">
        <v>2</v>
      </c>
      <c r="F38" s="30">
        <v>13.9</v>
      </c>
      <c r="G38" s="37">
        <v>75.745</v>
      </c>
      <c r="H38" s="38">
        <v>67.5</v>
      </c>
      <c r="I38" s="33">
        <v>12.7</v>
      </c>
      <c r="J38" s="25"/>
      <c r="K38" s="8"/>
      <c r="L38" s="26"/>
      <c r="M38" s="43">
        <v>0.36</v>
      </c>
      <c r="N38" s="44">
        <v>1.51</v>
      </c>
      <c r="O38" s="25" t="s">
        <v>3</v>
      </c>
      <c r="P38" s="8">
        <v>5</v>
      </c>
      <c r="Q38" s="49">
        <v>6</v>
      </c>
      <c r="R38" s="33">
        <v>70</v>
      </c>
      <c r="S38" s="30">
        <v>11.9</v>
      </c>
      <c r="T38" s="49">
        <v>79.7</v>
      </c>
      <c r="U38" s="21">
        <v>1070</v>
      </c>
      <c r="V38" s="26">
        <v>7</v>
      </c>
      <c r="W38" t="s">
        <v>49</v>
      </c>
    </row>
    <row r="39" spans="1:22" ht="14.25">
      <c r="A39" s="25">
        <v>35</v>
      </c>
      <c r="B39" s="21" t="s">
        <v>50</v>
      </c>
      <c r="C39" s="8">
        <v>1015</v>
      </c>
      <c r="D39" s="21" t="s">
        <v>59</v>
      </c>
      <c r="E39" s="26" t="s">
        <v>2</v>
      </c>
      <c r="F39" s="30">
        <v>14.2</v>
      </c>
      <c r="G39" s="37">
        <v>79.523</v>
      </c>
      <c r="H39" s="38">
        <v>69.6</v>
      </c>
      <c r="I39" s="33">
        <v>12.8</v>
      </c>
      <c r="J39" s="25"/>
      <c r="K39" s="8"/>
      <c r="L39" s="26"/>
      <c r="M39" s="43">
        <v>0.38</v>
      </c>
      <c r="N39" s="44">
        <v>1.57</v>
      </c>
      <c r="O39" s="25" t="s">
        <v>5</v>
      </c>
      <c r="P39" s="8">
        <v>6</v>
      </c>
      <c r="Q39" s="49">
        <v>7</v>
      </c>
      <c r="R39" s="33">
        <v>69.5</v>
      </c>
      <c r="S39" s="30">
        <v>16</v>
      </c>
      <c r="T39" s="49">
        <v>79.7</v>
      </c>
      <c r="U39" s="21">
        <v>1195</v>
      </c>
      <c r="V39" s="26">
        <v>8</v>
      </c>
    </row>
    <row r="40" spans="1:23" ht="14.25">
      <c r="A40" s="25">
        <v>36</v>
      </c>
      <c r="B40" s="21" t="s">
        <v>50</v>
      </c>
      <c r="C40" s="8">
        <v>1016</v>
      </c>
      <c r="D40" s="21" t="s">
        <v>60</v>
      </c>
      <c r="E40" s="26" t="s">
        <v>2</v>
      </c>
      <c r="F40" s="30">
        <v>14.2</v>
      </c>
      <c r="G40" s="37">
        <v>90.479</v>
      </c>
      <c r="H40" s="38">
        <v>66.4</v>
      </c>
      <c r="I40" s="33">
        <v>12.8</v>
      </c>
      <c r="J40" s="25"/>
      <c r="K40" s="8"/>
      <c r="L40" s="26"/>
      <c r="M40" s="43">
        <v>0.41</v>
      </c>
      <c r="N40" s="44">
        <v>1.48</v>
      </c>
      <c r="O40" s="25" t="s">
        <v>5</v>
      </c>
      <c r="P40" s="8">
        <v>4</v>
      </c>
      <c r="Q40" s="49">
        <v>4.7</v>
      </c>
      <c r="R40" s="33">
        <v>67.9</v>
      </c>
      <c r="S40" s="30">
        <v>8.2</v>
      </c>
      <c r="T40" s="49">
        <v>77.6</v>
      </c>
      <c r="U40" s="21">
        <v>1010</v>
      </c>
      <c r="V40" s="26">
        <v>8</v>
      </c>
      <c r="W40" t="s">
        <v>49</v>
      </c>
    </row>
    <row r="41" spans="1:23" ht="14.25">
      <c r="A41" s="25">
        <v>37</v>
      </c>
      <c r="B41" s="21" t="s">
        <v>50</v>
      </c>
      <c r="C41" s="8">
        <v>1020</v>
      </c>
      <c r="D41" s="21" t="s">
        <v>61</v>
      </c>
      <c r="E41" s="26" t="s">
        <v>2</v>
      </c>
      <c r="F41" s="30">
        <v>13.9</v>
      </c>
      <c r="G41" s="37">
        <v>74.155</v>
      </c>
      <c r="H41" s="38">
        <v>68.9</v>
      </c>
      <c r="I41" s="33">
        <v>12.4</v>
      </c>
      <c r="J41" s="25"/>
      <c r="K41" s="8"/>
      <c r="L41" s="26"/>
      <c r="M41" s="43">
        <v>0.39</v>
      </c>
      <c r="N41" s="44">
        <v>1.49</v>
      </c>
      <c r="O41" s="25" t="s">
        <v>5</v>
      </c>
      <c r="P41" s="8">
        <v>4</v>
      </c>
      <c r="Q41" s="49">
        <v>3.6</v>
      </c>
      <c r="R41" s="33">
        <v>67.1</v>
      </c>
      <c r="S41" s="30">
        <v>7.3</v>
      </c>
      <c r="T41" s="49">
        <v>76.8</v>
      </c>
      <c r="U41" s="21">
        <v>1010</v>
      </c>
      <c r="V41" s="26">
        <v>8</v>
      </c>
      <c r="W41" t="s">
        <v>62</v>
      </c>
    </row>
    <row r="42" spans="1:23" ht="14.25">
      <c r="A42" s="25">
        <v>38</v>
      </c>
      <c r="B42" s="21" t="s">
        <v>50</v>
      </c>
      <c r="C42" s="8">
        <v>1027</v>
      </c>
      <c r="D42" s="21" t="s">
        <v>63</v>
      </c>
      <c r="E42" s="26" t="s">
        <v>2</v>
      </c>
      <c r="F42" s="30">
        <v>13.9</v>
      </c>
      <c r="G42" s="37">
        <v>72.95</v>
      </c>
      <c r="H42" s="38">
        <v>67.9</v>
      </c>
      <c r="I42" s="33">
        <v>12.6</v>
      </c>
      <c r="J42" s="25"/>
      <c r="K42" s="8"/>
      <c r="L42" s="26"/>
      <c r="M42" s="43">
        <v>0.38</v>
      </c>
      <c r="N42" s="44">
        <v>1.5</v>
      </c>
      <c r="O42" s="25" t="s">
        <v>5</v>
      </c>
      <c r="P42" s="8">
        <v>4</v>
      </c>
      <c r="Q42" s="49">
        <v>5.1</v>
      </c>
      <c r="R42" s="33">
        <v>68.5</v>
      </c>
      <c r="S42" s="30">
        <v>10.8</v>
      </c>
      <c r="T42" s="49">
        <v>78.7</v>
      </c>
      <c r="U42" s="21">
        <v>1000</v>
      </c>
      <c r="V42" s="26">
        <v>8</v>
      </c>
      <c r="W42" t="s">
        <v>49</v>
      </c>
    </row>
    <row r="43" spans="1:23" ht="14.25">
      <c r="A43" s="25">
        <v>39</v>
      </c>
      <c r="B43" s="21" t="s">
        <v>50</v>
      </c>
      <c r="C43" s="8">
        <v>1028</v>
      </c>
      <c r="D43" s="21" t="s">
        <v>63</v>
      </c>
      <c r="E43" s="26" t="s">
        <v>2</v>
      </c>
      <c r="F43" s="30">
        <v>14.4</v>
      </c>
      <c r="G43" s="37">
        <v>71.045</v>
      </c>
      <c r="H43" s="38">
        <v>68</v>
      </c>
      <c r="I43" s="33">
        <v>12.9</v>
      </c>
      <c r="J43" s="25"/>
      <c r="K43" s="8"/>
      <c r="L43" s="26"/>
      <c r="M43" s="43">
        <v>0.37</v>
      </c>
      <c r="N43" s="44">
        <v>1.41</v>
      </c>
      <c r="O43" s="25" t="s">
        <v>5</v>
      </c>
      <c r="P43" s="8">
        <v>4</v>
      </c>
      <c r="Q43" s="49">
        <v>5.6</v>
      </c>
      <c r="R43" s="33">
        <v>69</v>
      </c>
      <c r="S43" s="30">
        <v>9.9</v>
      </c>
      <c r="T43" s="49">
        <v>78.7</v>
      </c>
      <c r="U43" s="21">
        <v>1100</v>
      </c>
      <c r="V43" s="26">
        <v>7</v>
      </c>
      <c r="W43" t="s">
        <v>62</v>
      </c>
    </row>
    <row r="44" spans="1:22" ht="14.25">
      <c r="A44" s="25">
        <v>40</v>
      </c>
      <c r="B44" s="21" t="s">
        <v>50</v>
      </c>
      <c r="C44" s="8">
        <v>1030</v>
      </c>
      <c r="D44" s="21" t="s">
        <v>63</v>
      </c>
      <c r="E44" s="26" t="s">
        <v>2</v>
      </c>
      <c r="F44" s="30">
        <v>14.4</v>
      </c>
      <c r="G44" s="37">
        <v>76.119</v>
      </c>
      <c r="H44" s="38">
        <v>67.9</v>
      </c>
      <c r="I44" s="33">
        <v>12.9</v>
      </c>
      <c r="J44" s="25"/>
      <c r="K44" s="8"/>
      <c r="L44" s="26"/>
      <c r="M44" s="43">
        <v>0.39</v>
      </c>
      <c r="N44" s="44">
        <v>1.53</v>
      </c>
      <c r="O44" s="25" t="s">
        <v>5</v>
      </c>
      <c r="P44" s="8">
        <v>4</v>
      </c>
      <c r="Q44" s="49">
        <v>6.4</v>
      </c>
      <c r="R44" s="33">
        <v>68.9</v>
      </c>
      <c r="S44" s="30">
        <v>11.9</v>
      </c>
      <c r="T44" s="49">
        <v>78.6</v>
      </c>
      <c r="U44" s="21">
        <v>1110</v>
      </c>
      <c r="V44" s="26">
        <v>8</v>
      </c>
    </row>
    <row r="45" spans="1:23" ht="14.25">
      <c r="A45" s="25">
        <v>41</v>
      </c>
      <c r="B45" s="21" t="s">
        <v>50</v>
      </c>
      <c r="C45" s="8">
        <v>1035</v>
      </c>
      <c r="D45" s="21" t="s">
        <v>63</v>
      </c>
      <c r="E45" s="26" t="s">
        <v>2</v>
      </c>
      <c r="F45" s="30">
        <v>14</v>
      </c>
      <c r="G45" s="37">
        <v>80.184</v>
      </c>
      <c r="H45" s="38">
        <v>68.4</v>
      </c>
      <c r="I45" s="33">
        <v>12.7</v>
      </c>
      <c r="J45" s="25"/>
      <c r="K45" s="8"/>
      <c r="L45" s="26"/>
      <c r="M45" s="43">
        <v>0.38</v>
      </c>
      <c r="N45" s="44">
        <v>2.39</v>
      </c>
      <c r="O45" s="25" t="s">
        <v>5</v>
      </c>
      <c r="P45" s="8">
        <v>4</v>
      </c>
      <c r="Q45" s="49">
        <v>6.5</v>
      </c>
      <c r="R45" s="33">
        <v>67.8</v>
      </c>
      <c r="S45" s="30">
        <v>11.6</v>
      </c>
      <c r="T45" s="49">
        <v>76.5</v>
      </c>
      <c r="U45" s="21">
        <v>1045</v>
      </c>
      <c r="V45" s="26">
        <v>8</v>
      </c>
      <c r="W45" t="s">
        <v>49</v>
      </c>
    </row>
    <row r="46" spans="1:23" ht="14.25">
      <c r="A46" s="25">
        <v>42</v>
      </c>
      <c r="B46" s="21" t="s">
        <v>50</v>
      </c>
      <c r="C46" s="8">
        <v>1036</v>
      </c>
      <c r="D46" s="21" t="s">
        <v>63</v>
      </c>
      <c r="E46" s="26" t="s">
        <v>2</v>
      </c>
      <c r="F46" s="30">
        <v>14.1</v>
      </c>
      <c r="G46" s="37">
        <v>75.768</v>
      </c>
      <c r="H46" s="38">
        <v>68.7</v>
      </c>
      <c r="I46" s="33">
        <v>12.7</v>
      </c>
      <c r="J46" s="25"/>
      <c r="K46" s="8"/>
      <c r="L46" s="26"/>
      <c r="M46" s="43">
        <v>0.38</v>
      </c>
      <c r="N46" s="44">
        <v>1.54</v>
      </c>
      <c r="O46" s="25" t="s">
        <v>5</v>
      </c>
      <c r="P46" s="8">
        <v>4</v>
      </c>
      <c r="Q46" s="49">
        <v>5.7</v>
      </c>
      <c r="R46" s="33">
        <v>68.3</v>
      </c>
      <c r="S46" s="30">
        <v>10.1</v>
      </c>
      <c r="T46" s="49">
        <v>78.5</v>
      </c>
      <c r="U46" s="21">
        <v>1100</v>
      </c>
      <c r="V46" s="26">
        <v>8</v>
      </c>
      <c r="W46" t="s">
        <v>62</v>
      </c>
    </row>
    <row r="47" spans="1:22" ht="14.25">
      <c r="A47" s="25">
        <v>43</v>
      </c>
      <c r="B47" s="21" t="s">
        <v>50</v>
      </c>
      <c r="C47" s="8">
        <v>1038</v>
      </c>
      <c r="D47" s="21" t="s">
        <v>63</v>
      </c>
      <c r="E47" s="26" t="s">
        <v>2</v>
      </c>
      <c r="F47" s="30">
        <v>14</v>
      </c>
      <c r="G47" s="37">
        <v>74.725</v>
      </c>
      <c r="H47" s="38">
        <v>68.2</v>
      </c>
      <c r="I47" s="33">
        <v>12.7</v>
      </c>
      <c r="J47" s="25"/>
      <c r="K47" s="8"/>
      <c r="L47" s="26"/>
      <c r="M47" s="43">
        <v>0.38</v>
      </c>
      <c r="N47" s="44">
        <v>1.41</v>
      </c>
      <c r="O47" s="25" t="s">
        <v>5</v>
      </c>
      <c r="P47" s="8">
        <v>4</v>
      </c>
      <c r="Q47" s="49">
        <v>6.4</v>
      </c>
      <c r="R47" s="33">
        <v>68.9</v>
      </c>
      <c r="S47" s="30">
        <v>11.1</v>
      </c>
      <c r="T47" s="49">
        <v>77.6</v>
      </c>
      <c r="U47" s="21">
        <v>1105</v>
      </c>
      <c r="V47" s="26">
        <v>8</v>
      </c>
    </row>
    <row r="48" spans="1:23" ht="14.25">
      <c r="A48" s="25">
        <v>44</v>
      </c>
      <c r="B48" s="21" t="s">
        <v>50</v>
      </c>
      <c r="C48" s="8">
        <v>1049</v>
      </c>
      <c r="D48" s="21" t="s">
        <v>64</v>
      </c>
      <c r="E48" s="26" t="s">
        <v>2</v>
      </c>
      <c r="F48" s="30">
        <v>14.4</v>
      </c>
      <c r="G48" s="37">
        <v>87.643</v>
      </c>
      <c r="H48" s="38">
        <v>66.8</v>
      </c>
      <c r="I48" s="33">
        <v>12.7</v>
      </c>
      <c r="J48" s="25"/>
      <c r="K48" s="8"/>
      <c r="L48" s="26"/>
      <c r="M48" s="43">
        <v>0.4</v>
      </c>
      <c r="N48" s="44">
        <v>1.57</v>
      </c>
      <c r="O48" s="25" t="s">
        <v>5</v>
      </c>
      <c r="P48" s="8">
        <v>4</v>
      </c>
      <c r="Q48" s="49">
        <v>8.8</v>
      </c>
      <c r="R48" s="33">
        <v>68.9</v>
      </c>
      <c r="S48" s="30">
        <v>18</v>
      </c>
      <c r="T48" s="49">
        <v>78.6</v>
      </c>
      <c r="U48" s="21">
        <v>1150</v>
      </c>
      <c r="V48" s="26">
        <v>8</v>
      </c>
      <c r="W48" t="s">
        <v>15</v>
      </c>
    </row>
    <row r="49" spans="1:23" ht="14.25">
      <c r="A49" s="25">
        <v>45</v>
      </c>
      <c r="B49" s="21" t="s">
        <v>50</v>
      </c>
      <c r="C49" s="8">
        <v>1053</v>
      </c>
      <c r="D49" s="21" t="s">
        <v>65</v>
      </c>
      <c r="E49" s="26" t="s">
        <v>2</v>
      </c>
      <c r="F49" s="30">
        <v>13.2</v>
      </c>
      <c r="G49" s="37">
        <v>88.379</v>
      </c>
      <c r="H49" s="38">
        <v>70.3</v>
      </c>
      <c r="I49" s="33">
        <v>11.8</v>
      </c>
      <c r="J49" s="25"/>
      <c r="K49" s="8"/>
      <c r="L49" s="26"/>
      <c r="M49" s="43">
        <v>0.38</v>
      </c>
      <c r="N49" s="44">
        <v>1.46</v>
      </c>
      <c r="O49" s="25" t="s">
        <v>5</v>
      </c>
      <c r="P49" s="8">
        <v>4</v>
      </c>
      <c r="Q49" s="49">
        <v>6.8</v>
      </c>
      <c r="R49" s="33">
        <v>66.9</v>
      </c>
      <c r="S49" s="30">
        <v>11.1</v>
      </c>
      <c r="T49" s="49">
        <v>76.6</v>
      </c>
      <c r="U49" s="21">
        <v>1120</v>
      </c>
      <c r="V49" s="26">
        <v>7</v>
      </c>
      <c r="W49" t="s">
        <v>22</v>
      </c>
    </row>
    <row r="50" spans="1:23" ht="14.25">
      <c r="A50" s="25">
        <v>46</v>
      </c>
      <c r="B50" s="21" t="s">
        <v>50</v>
      </c>
      <c r="C50" s="8">
        <v>1072</v>
      </c>
      <c r="D50" s="21" t="s">
        <v>100</v>
      </c>
      <c r="E50" s="26" t="s">
        <v>2</v>
      </c>
      <c r="F50" s="30">
        <v>14</v>
      </c>
      <c r="G50" s="37">
        <v>73.714</v>
      </c>
      <c r="H50" s="38">
        <v>65.2</v>
      </c>
      <c r="I50" s="33">
        <v>12.5</v>
      </c>
      <c r="J50" s="25"/>
      <c r="K50" s="8"/>
      <c r="L50" s="26"/>
      <c r="M50" s="43">
        <v>0.38</v>
      </c>
      <c r="N50" s="44">
        <v>1.37</v>
      </c>
      <c r="O50" s="25" t="s">
        <v>5</v>
      </c>
      <c r="P50" s="8">
        <v>5</v>
      </c>
      <c r="Q50" s="49">
        <v>3.2</v>
      </c>
      <c r="R50" s="33">
        <v>65.7</v>
      </c>
      <c r="S50" s="30">
        <v>5.5</v>
      </c>
      <c r="T50" s="49">
        <v>73.4</v>
      </c>
      <c r="U50" s="21">
        <v>1025</v>
      </c>
      <c r="V50" s="26">
        <v>5</v>
      </c>
      <c r="W50" t="s">
        <v>62</v>
      </c>
    </row>
    <row r="51" spans="1:23" ht="14.25">
      <c r="A51" s="25">
        <v>47</v>
      </c>
      <c r="B51" s="21" t="s">
        <v>66</v>
      </c>
      <c r="C51" s="8" t="s">
        <v>67</v>
      </c>
      <c r="D51" s="21"/>
      <c r="E51" s="26" t="s">
        <v>68</v>
      </c>
      <c r="F51" s="30">
        <v>13.4</v>
      </c>
      <c r="G51" s="37">
        <v>85.689</v>
      </c>
      <c r="H51" s="38">
        <v>65.8</v>
      </c>
      <c r="I51" s="33">
        <v>11.7</v>
      </c>
      <c r="J51" s="43">
        <v>90.01</v>
      </c>
      <c r="K51" s="52">
        <v>0.88</v>
      </c>
      <c r="L51" s="44">
        <v>8.65</v>
      </c>
      <c r="M51" s="43">
        <v>0.38</v>
      </c>
      <c r="N51" s="44">
        <v>1.65</v>
      </c>
      <c r="O51" s="25" t="s">
        <v>69</v>
      </c>
      <c r="P51" s="8">
        <v>4</v>
      </c>
      <c r="Q51" s="49">
        <v>8.1</v>
      </c>
      <c r="R51" s="33">
        <v>65.2</v>
      </c>
      <c r="S51" s="30">
        <v>11.5</v>
      </c>
      <c r="T51" s="49">
        <v>75.4</v>
      </c>
      <c r="U51" s="21">
        <v>1150</v>
      </c>
      <c r="V51" s="26">
        <v>7</v>
      </c>
      <c r="W51" t="s">
        <v>15</v>
      </c>
    </row>
    <row r="52" spans="1:23" ht="14.25">
      <c r="A52" s="25">
        <v>48</v>
      </c>
      <c r="B52" s="21" t="s">
        <v>70</v>
      </c>
      <c r="C52" s="8" t="s">
        <v>71</v>
      </c>
      <c r="D52" s="21"/>
      <c r="E52" s="26" t="s">
        <v>68</v>
      </c>
      <c r="F52" s="30">
        <v>13.7</v>
      </c>
      <c r="G52" s="37">
        <v>85.177</v>
      </c>
      <c r="H52" s="38">
        <v>67.9</v>
      </c>
      <c r="I52" s="33">
        <v>12.2</v>
      </c>
      <c r="J52" s="43">
        <v>89.65</v>
      </c>
      <c r="K52" s="52">
        <v>1.64</v>
      </c>
      <c r="L52" s="44">
        <v>12.49</v>
      </c>
      <c r="M52" s="43">
        <v>0.36</v>
      </c>
      <c r="N52" s="44">
        <v>1.55</v>
      </c>
      <c r="O52" s="25" t="s">
        <v>5</v>
      </c>
      <c r="P52" s="8">
        <v>4</v>
      </c>
      <c r="Q52" s="49">
        <v>5.3</v>
      </c>
      <c r="R52" s="33">
        <v>65.8</v>
      </c>
      <c r="S52" s="30">
        <v>9.3</v>
      </c>
      <c r="T52" s="49">
        <v>75.5</v>
      </c>
      <c r="U52" s="21">
        <v>1140</v>
      </c>
      <c r="V52" s="26">
        <v>8</v>
      </c>
      <c r="W52" t="s">
        <v>8</v>
      </c>
    </row>
    <row r="53" spans="1:23" ht="14.25">
      <c r="A53" s="25">
        <v>49</v>
      </c>
      <c r="B53" s="21" t="s">
        <v>72</v>
      </c>
      <c r="C53" s="8" t="s">
        <v>73</v>
      </c>
      <c r="D53" s="21"/>
      <c r="E53" s="26" t="s">
        <v>68</v>
      </c>
      <c r="F53" s="30">
        <v>13.2</v>
      </c>
      <c r="G53" s="37">
        <v>82.822</v>
      </c>
      <c r="H53" s="38">
        <v>65.8</v>
      </c>
      <c r="I53" s="33">
        <v>11.6</v>
      </c>
      <c r="J53" s="43">
        <v>90.07</v>
      </c>
      <c r="K53" s="52">
        <v>1.01</v>
      </c>
      <c r="L53" s="44">
        <v>9.37</v>
      </c>
      <c r="M53" s="43">
        <v>0.38</v>
      </c>
      <c r="N53" s="44">
        <v>1.48</v>
      </c>
      <c r="O53" s="25" t="s">
        <v>5</v>
      </c>
      <c r="P53" s="8">
        <v>3</v>
      </c>
      <c r="Q53" s="49">
        <v>5.9</v>
      </c>
      <c r="R53" s="33">
        <v>64.4</v>
      </c>
      <c r="S53" s="30">
        <v>11.1</v>
      </c>
      <c r="T53" s="49">
        <v>74.6</v>
      </c>
      <c r="U53" s="21">
        <v>1060</v>
      </c>
      <c r="V53" s="26">
        <v>8</v>
      </c>
      <c r="W53" t="s">
        <v>22</v>
      </c>
    </row>
    <row r="54" spans="1:23" ht="14.25">
      <c r="A54" s="25">
        <v>50</v>
      </c>
      <c r="B54" s="21" t="s">
        <v>74</v>
      </c>
      <c r="C54" s="8" t="s">
        <v>73</v>
      </c>
      <c r="D54" s="21"/>
      <c r="E54" s="26" t="s">
        <v>68</v>
      </c>
      <c r="F54" s="30">
        <v>14.1</v>
      </c>
      <c r="G54" s="37">
        <v>80.982</v>
      </c>
      <c r="H54" s="38">
        <v>64.7</v>
      </c>
      <c r="I54" s="33">
        <v>12.1</v>
      </c>
      <c r="J54" s="43">
        <v>90.54</v>
      </c>
      <c r="K54" s="52">
        <v>0.84</v>
      </c>
      <c r="L54" s="44">
        <v>8.22</v>
      </c>
      <c r="M54" s="43">
        <v>0.39</v>
      </c>
      <c r="N54" s="44">
        <v>1.63</v>
      </c>
      <c r="O54" s="25" t="s">
        <v>5</v>
      </c>
      <c r="P54" s="8">
        <v>4</v>
      </c>
      <c r="Q54" s="49">
        <v>5.7</v>
      </c>
      <c r="R54" s="33">
        <v>64.9</v>
      </c>
      <c r="S54" s="30">
        <v>7.4</v>
      </c>
      <c r="T54" s="49">
        <v>74.6</v>
      </c>
      <c r="U54" s="21">
        <v>995</v>
      </c>
      <c r="V54" s="26">
        <v>8</v>
      </c>
      <c r="W54" t="s">
        <v>8</v>
      </c>
    </row>
    <row r="55" spans="1:23" ht="14.25">
      <c r="A55" s="25">
        <v>51</v>
      </c>
      <c r="B55" s="21" t="s">
        <v>75</v>
      </c>
      <c r="C55" s="8" t="s">
        <v>76</v>
      </c>
      <c r="D55" s="21"/>
      <c r="E55" s="26" t="s">
        <v>68</v>
      </c>
      <c r="F55" s="30">
        <v>14</v>
      </c>
      <c r="G55" s="37">
        <v>82.116</v>
      </c>
      <c r="H55" s="38">
        <v>65.4</v>
      </c>
      <c r="I55" s="33">
        <v>12.5</v>
      </c>
      <c r="J55" s="43">
        <v>90.08</v>
      </c>
      <c r="K55" s="52">
        <v>0.35</v>
      </c>
      <c r="L55" s="44">
        <v>7.39</v>
      </c>
      <c r="M55" s="43">
        <v>0.39</v>
      </c>
      <c r="N55" s="44">
        <v>1.64</v>
      </c>
      <c r="O55" s="25" t="s">
        <v>3</v>
      </c>
      <c r="P55" s="8">
        <v>5</v>
      </c>
      <c r="Q55" s="49">
        <v>8</v>
      </c>
      <c r="R55" s="33">
        <v>66.5</v>
      </c>
      <c r="S55" s="30">
        <v>15.9</v>
      </c>
      <c r="T55" s="49">
        <v>76.7</v>
      </c>
      <c r="U55" s="21">
        <v>1035</v>
      </c>
      <c r="V55" s="26">
        <v>8</v>
      </c>
      <c r="W55" t="s">
        <v>15</v>
      </c>
    </row>
    <row r="56" spans="1:22" ht="14.25">
      <c r="A56" s="25">
        <v>52</v>
      </c>
      <c r="B56" s="21" t="s">
        <v>50</v>
      </c>
      <c r="C56" s="8">
        <v>1073</v>
      </c>
      <c r="D56" s="21" t="s">
        <v>100</v>
      </c>
      <c r="E56" s="26" t="s">
        <v>2</v>
      </c>
      <c r="F56" s="30">
        <v>13.8</v>
      </c>
      <c r="G56" s="37">
        <v>71.612</v>
      </c>
      <c r="H56" s="38">
        <v>64</v>
      </c>
      <c r="I56" s="33">
        <v>12.2</v>
      </c>
      <c r="J56" s="43"/>
      <c r="K56" s="52"/>
      <c r="L56" s="44"/>
      <c r="M56" s="43">
        <v>0.38</v>
      </c>
      <c r="N56" s="44">
        <v>1.45</v>
      </c>
      <c r="O56" s="25" t="s">
        <v>5</v>
      </c>
      <c r="P56" s="8">
        <v>3</v>
      </c>
      <c r="Q56" s="49">
        <v>4.2</v>
      </c>
      <c r="R56" s="33">
        <v>64.8</v>
      </c>
      <c r="S56" s="30">
        <v>5.6</v>
      </c>
      <c r="T56" s="49">
        <v>73.5</v>
      </c>
      <c r="U56" s="21">
        <v>960</v>
      </c>
      <c r="V56" s="26">
        <v>7</v>
      </c>
    </row>
    <row r="57" spans="1:23" ht="14.25">
      <c r="A57" s="25">
        <v>53</v>
      </c>
      <c r="B57" s="21" t="s">
        <v>77</v>
      </c>
      <c r="C57" s="8" t="s">
        <v>78</v>
      </c>
      <c r="D57" s="21"/>
      <c r="E57" s="26" t="s">
        <v>68</v>
      </c>
      <c r="F57" s="30">
        <v>14.1</v>
      </c>
      <c r="G57" s="37">
        <v>74.759</v>
      </c>
      <c r="H57" s="38">
        <v>67.7</v>
      </c>
      <c r="I57" s="33">
        <v>12.7</v>
      </c>
      <c r="J57" s="43">
        <v>90.78</v>
      </c>
      <c r="K57" s="52">
        <v>1.08</v>
      </c>
      <c r="L57" s="44">
        <v>9.01</v>
      </c>
      <c r="M57" s="43">
        <v>0.38</v>
      </c>
      <c r="N57" s="44">
        <v>1.76</v>
      </c>
      <c r="O57" s="25" t="s">
        <v>5</v>
      </c>
      <c r="P57" s="8">
        <v>4</v>
      </c>
      <c r="Q57" s="49">
        <v>5.9</v>
      </c>
      <c r="R57" s="33">
        <v>66.7</v>
      </c>
      <c r="S57" s="30">
        <v>12.7</v>
      </c>
      <c r="T57" s="49">
        <v>76.4</v>
      </c>
      <c r="U57" s="21">
        <v>1125</v>
      </c>
      <c r="V57" s="26">
        <v>7</v>
      </c>
      <c r="W57" t="s">
        <v>8</v>
      </c>
    </row>
    <row r="58" spans="1:22" ht="14.25">
      <c r="A58" s="25">
        <v>54</v>
      </c>
      <c r="B58" s="21" t="s">
        <v>79</v>
      </c>
      <c r="C58" s="8" t="s">
        <v>80</v>
      </c>
      <c r="D58" s="21"/>
      <c r="E58" s="26" t="s">
        <v>68</v>
      </c>
      <c r="F58" s="30">
        <v>14.1</v>
      </c>
      <c r="G58" s="37">
        <v>79.104</v>
      </c>
      <c r="H58" s="38">
        <v>65.6</v>
      </c>
      <c r="I58" s="33">
        <v>12.6</v>
      </c>
      <c r="J58" s="43">
        <v>90.32</v>
      </c>
      <c r="K58" s="52">
        <v>0.85</v>
      </c>
      <c r="L58" s="44">
        <v>8.79</v>
      </c>
      <c r="M58" s="43">
        <v>0.39</v>
      </c>
      <c r="N58" s="44">
        <v>1.77</v>
      </c>
      <c r="O58" s="25" t="s">
        <v>5</v>
      </c>
      <c r="P58" s="8">
        <v>4</v>
      </c>
      <c r="Q58" s="49">
        <v>8.1</v>
      </c>
      <c r="R58" s="33">
        <v>66.8</v>
      </c>
      <c r="S58" s="30">
        <v>18.7</v>
      </c>
      <c r="T58" s="49">
        <v>76.5</v>
      </c>
      <c r="U58" s="21">
        <v>1100</v>
      </c>
      <c r="V58" s="26">
        <v>8</v>
      </c>
    </row>
    <row r="59" spans="1:23" ht="14.25">
      <c r="A59" s="25">
        <v>55</v>
      </c>
      <c r="B59" s="21" t="s">
        <v>81</v>
      </c>
      <c r="C59" s="8" t="s">
        <v>82</v>
      </c>
      <c r="D59" s="21"/>
      <c r="E59" s="26" t="s">
        <v>68</v>
      </c>
      <c r="F59" s="30">
        <v>13.3</v>
      </c>
      <c r="G59" s="37">
        <v>82.482</v>
      </c>
      <c r="H59" s="38">
        <v>69.6</v>
      </c>
      <c r="I59" s="33">
        <v>11.5</v>
      </c>
      <c r="J59" s="43">
        <v>89.99</v>
      </c>
      <c r="K59" s="52">
        <v>1.16</v>
      </c>
      <c r="L59" s="44">
        <v>10.61</v>
      </c>
      <c r="M59" s="43">
        <v>0.37</v>
      </c>
      <c r="N59" s="44">
        <v>1.25</v>
      </c>
      <c r="O59" s="25" t="s">
        <v>5</v>
      </c>
      <c r="P59" s="8">
        <v>3</v>
      </c>
      <c r="Q59" s="49">
        <v>4.8</v>
      </c>
      <c r="R59" s="33">
        <v>65</v>
      </c>
      <c r="S59" s="30">
        <v>8</v>
      </c>
      <c r="T59" s="49">
        <v>74.7</v>
      </c>
      <c r="U59" s="21">
        <v>1075</v>
      </c>
      <c r="V59" s="26">
        <v>8</v>
      </c>
      <c r="W59" t="s">
        <v>49</v>
      </c>
    </row>
    <row r="60" spans="1:22" ht="14.25">
      <c r="A60" s="25">
        <v>56</v>
      </c>
      <c r="B60" s="21" t="s">
        <v>83</v>
      </c>
      <c r="C60" s="8" t="s">
        <v>84</v>
      </c>
      <c r="D60" s="21"/>
      <c r="E60" s="26" t="s">
        <v>2</v>
      </c>
      <c r="F60" s="30">
        <v>14.6</v>
      </c>
      <c r="G60" s="37">
        <v>85.166</v>
      </c>
      <c r="H60" s="38">
        <v>66.6</v>
      </c>
      <c r="I60" s="33">
        <v>12.6</v>
      </c>
      <c r="J60" s="25"/>
      <c r="K60" s="8"/>
      <c r="L60" s="26"/>
      <c r="M60" s="43">
        <v>0.41</v>
      </c>
      <c r="N60" s="44">
        <v>1.47</v>
      </c>
      <c r="O60" s="25" t="s">
        <v>5</v>
      </c>
      <c r="P60" s="8">
        <v>3</v>
      </c>
      <c r="Q60" s="49">
        <v>3.9</v>
      </c>
      <c r="R60" s="33">
        <v>66.9</v>
      </c>
      <c r="S60" s="30">
        <v>5.9</v>
      </c>
      <c r="T60" s="49">
        <v>76.6</v>
      </c>
      <c r="U60" s="21">
        <v>1045</v>
      </c>
      <c r="V60" s="26">
        <v>8</v>
      </c>
    </row>
    <row r="61" spans="1:22" ht="14.25">
      <c r="A61" s="25">
        <v>57</v>
      </c>
      <c r="B61" s="21" t="s">
        <v>85</v>
      </c>
      <c r="C61" s="8" t="s">
        <v>86</v>
      </c>
      <c r="D61" s="21"/>
      <c r="E61" s="26" t="s">
        <v>2</v>
      </c>
      <c r="F61" s="30">
        <v>13.7</v>
      </c>
      <c r="G61" s="37">
        <v>94.595</v>
      </c>
      <c r="H61" s="38">
        <v>63.8</v>
      </c>
      <c r="I61" s="33">
        <v>11.9</v>
      </c>
      <c r="J61" s="25"/>
      <c r="K61" s="8"/>
      <c r="L61" s="26"/>
      <c r="M61" s="43">
        <v>0.41</v>
      </c>
      <c r="N61" s="44">
        <v>1.4</v>
      </c>
      <c r="O61" s="25" t="s">
        <v>5</v>
      </c>
      <c r="P61" s="8">
        <v>4</v>
      </c>
      <c r="Q61" s="49">
        <v>5.2</v>
      </c>
      <c r="R61" s="33">
        <v>68</v>
      </c>
      <c r="S61" s="30">
        <v>8.3</v>
      </c>
      <c r="T61" s="49">
        <v>77.7</v>
      </c>
      <c r="U61" s="21">
        <v>1040</v>
      </c>
      <c r="V61" s="26">
        <v>8</v>
      </c>
    </row>
    <row r="62" spans="1:23" ht="14.25">
      <c r="A62" s="25">
        <v>58</v>
      </c>
      <c r="B62" s="21" t="s">
        <v>87</v>
      </c>
      <c r="C62" s="8" t="s">
        <v>88</v>
      </c>
      <c r="D62" s="21" t="s">
        <v>101</v>
      </c>
      <c r="E62" s="26" t="s">
        <v>2</v>
      </c>
      <c r="F62" s="30">
        <v>14.8</v>
      </c>
      <c r="G62" s="37">
        <v>77.69</v>
      </c>
      <c r="H62" s="38">
        <v>67.7</v>
      </c>
      <c r="I62" s="33">
        <v>12.9</v>
      </c>
      <c r="J62" s="25"/>
      <c r="K62" s="8"/>
      <c r="L62" s="26"/>
      <c r="M62" s="43">
        <v>0.39</v>
      </c>
      <c r="N62" s="44">
        <v>1.7</v>
      </c>
      <c r="O62" s="25" t="s">
        <v>5</v>
      </c>
      <c r="P62" s="8">
        <v>3</v>
      </c>
      <c r="Q62" s="49">
        <v>5</v>
      </c>
      <c r="R62" s="33">
        <v>68.2</v>
      </c>
      <c r="S62" s="30">
        <v>11.8</v>
      </c>
      <c r="T62" s="49">
        <v>78.9</v>
      </c>
      <c r="U62" s="21">
        <v>1040</v>
      </c>
      <c r="V62" s="26">
        <v>8</v>
      </c>
      <c r="W62" t="s">
        <v>89</v>
      </c>
    </row>
    <row r="63" spans="1:23" ht="14.25">
      <c r="A63" s="25">
        <v>59</v>
      </c>
      <c r="B63" s="21" t="s">
        <v>90</v>
      </c>
      <c r="C63" s="8" t="s">
        <v>41</v>
      </c>
      <c r="D63" s="21" t="s">
        <v>91</v>
      </c>
      <c r="E63" s="26" t="s">
        <v>2</v>
      </c>
      <c r="F63" s="30">
        <v>14.3</v>
      </c>
      <c r="G63" s="37">
        <v>82.766</v>
      </c>
      <c r="H63" s="38">
        <v>66.2</v>
      </c>
      <c r="I63" s="33">
        <v>12.5</v>
      </c>
      <c r="J63" s="25"/>
      <c r="K63" s="8"/>
      <c r="L63" s="26"/>
      <c r="M63" s="43">
        <v>0.41</v>
      </c>
      <c r="N63" s="44">
        <v>1.52</v>
      </c>
      <c r="O63" s="25" t="s">
        <v>5</v>
      </c>
      <c r="P63" s="8">
        <v>3</v>
      </c>
      <c r="Q63" s="49">
        <v>5.4</v>
      </c>
      <c r="R63" s="33">
        <v>68.5</v>
      </c>
      <c r="S63" s="30">
        <v>11</v>
      </c>
      <c r="T63" s="49">
        <v>78.2</v>
      </c>
      <c r="U63" s="21">
        <v>1120</v>
      </c>
      <c r="V63" s="26">
        <v>8</v>
      </c>
      <c r="W63" t="s">
        <v>15</v>
      </c>
    </row>
    <row r="64" spans="1:22" ht="14.25">
      <c r="A64" s="25">
        <v>60</v>
      </c>
      <c r="B64" s="21" t="s">
        <v>92</v>
      </c>
      <c r="C64" s="8" t="s">
        <v>93</v>
      </c>
      <c r="D64" s="21"/>
      <c r="E64" s="26" t="s">
        <v>2</v>
      </c>
      <c r="F64" s="30">
        <v>14.7</v>
      </c>
      <c r="G64" s="37">
        <v>78.627</v>
      </c>
      <c r="H64" s="38">
        <v>66.7</v>
      </c>
      <c r="I64" s="33">
        <v>13</v>
      </c>
      <c r="J64" s="25"/>
      <c r="K64" s="8"/>
      <c r="L64" s="26"/>
      <c r="M64" s="43">
        <v>0.41</v>
      </c>
      <c r="N64" s="44">
        <v>1.58</v>
      </c>
      <c r="O64" s="25" t="s">
        <v>5</v>
      </c>
      <c r="P64" s="8">
        <v>4</v>
      </c>
      <c r="Q64" s="49">
        <v>8.8</v>
      </c>
      <c r="R64" s="33">
        <v>68.7</v>
      </c>
      <c r="S64" s="30">
        <v>17.6</v>
      </c>
      <c r="T64" s="49">
        <v>78.4</v>
      </c>
      <c r="U64" s="21">
        <v>1035</v>
      </c>
      <c r="V64" s="26">
        <v>8</v>
      </c>
    </row>
    <row r="65" spans="1:22" ht="14.25">
      <c r="A65" s="25">
        <v>61</v>
      </c>
      <c r="B65" s="21" t="s">
        <v>94</v>
      </c>
      <c r="C65" s="8" t="s">
        <v>95</v>
      </c>
      <c r="D65" s="21" t="s">
        <v>96</v>
      </c>
      <c r="E65" s="26" t="s">
        <v>2</v>
      </c>
      <c r="F65" s="30">
        <v>13.5</v>
      </c>
      <c r="G65" s="37">
        <v>95.623</v>
      </c>
      <c r="H65" s="38">
        <v>66.3</v>
      </c>
      <c r="I65" s="33">
        <v>11.9</v>
      </c>
      <c r="J65" s="25"/>
      <c r="K65" s="8"/>
      <c r="L65" s="26"/>
      <c r="M65" s="43">
        <v>0.41</v>
      </c>
      <c r="N65" s="44">
        <v>1.55</v>
      </c>
      <c r="O65" s="25" t="s">
        <v>5</v>
      </c>
      <c r="P65" s="8">
        <v>4</v>
      </c>
      <c r="Q65" s="49">
        <v>5.3</v>
      </c>
      <c r="R65" s="33">
        <v>67.4</v>
      </c>
      <c r="S65" s="30">
        <v>9.2</v>
      </c>
      <c r="T65" s="49">
        <v>77.6</v>
      </c>
      <c r="U65" s="21">
        <v>1080</v>
      </c>
      <c r="V65" s="26">
        <v>8</v>
      </c>
    </row>
    <row r="66" spans="1:23" ht="14.25">
      <c r="A66" s="25">
        <v>62</v>
      </c>
      <c r="B66" s="21" t="s">
        <v>97</v>
      </c>
      <c r="C66" s="8">
        <v>1</v>
      </c>
      <c r="D66" s="21" t="s">
        <v>98</v>
      </c>
      <c r="E66" s="26" t="s">
        <v>2</v>
      </c>
      <c r="F66" s="30">
        <v>14</v>
      </c>
      <c r="G66" s="37">
        <v>87.408</v>
      </c>
      <c r="H66" s="38">
        <v>70.2</v>
      </c>
      <c r="I66" s="33">
        <v>12.3</v>
      </c>
      <c r="J66" s="25"/>
      <c r="K66" s="8"/>
      <c r="L66" s="26"/>
      <c r="M66" s="43">
        <v>0.39</v>
      </c>
      <c r="N66" s="44">
        <v>1.47</v>
      </c>
      <c r="O66" s="25" t="s">
        <v>5</v>
      </c>
      <c r="P66" s="8">
        <v>5</v>
      </c>
      <c r="Q66" s="49">
        <v>7.4</v>
      </c>
      <c r="R66" s="33">
        <v>71.3</v>
      </c>
      <c r="S66" s="30">
        <v>23</v>
      </c>
      <c r="T66" s="49">
        <v>82</v>
      </c>
      <c r="U66" s="21">
        <v>1010</v>
      </c>
      <c r="V66" s="26">
        <v>7</v>
      </c>
      <c r="W66" t="s">
        <v>46</v>
      </c>
    </row>
    <row r="67" spans="1:23" ht="14.25">
      <c r="A67" s="25">
        <v>63</v>
      </c>
      <c r="B67" s="21" t="s">
        <v>97</v>
      </c>
      <c r="C67" s="8">
        <v>2</v>
      </c>
      <c r="D67" s="21" t="s">
        <v>99</v>
      </c>
      <c r="E67" s="26" t="s">
        <v>2</v>
      </c>
      <c r="F67" s="30">
        <v>15.5</v>
      </c>
      <c r="G67" s="37">
        <v>80.707</v>
      </c>
      <c r="H67" s="38">
        <v>66.1</v>
      </c>
      <c r="I67" s="33">
        <v>13.4</v>
      </c>
      <c r="J67" s="25"/>
      <c r="K67" s="8"/>
      <c r="L67" s="26"/>
      <c r="M67" s="43">
        <v>0.41</v>
      </c>
      <c r="N67" s="44">
        <v>1.49</v>
      </c>
      <c r="O67" s="25" t="s">
        <v>5</v>
      </c>
      <c r="P67" s="8">
        <v>4</v>
      </c>
      <c r="Q67" s="49">
        <v>5.2</v>
      </c>
      <c r="R67" s="33">
        <v>65.2</v>
      </c>
      <c r="S67" s="30">
        <v>5.9</v>
      </c>
      <c r="T67" s="49">
        <v>74.9</v>
      </c>
      <c r="U67" s="21">
        <v>1125</v>
      </c>
      <c r="V67" s="26">
        <v>8</v>
      </c>
      <c r="W67" t="s">
        <v>15</v>
      </c>
    </row>
    <row r="68" spans="1:23" ht="15" thickBot="1">
      <c r="A68" s="27">
        <v>64</v>
      </c>
      <c r="B68" s="19" t="s">
        <v>97</v>
      </c>
      <c r="C68" s="50">
        <v>3</v>
      </c>
      <c r="D68" s="19" t="s">
        <v>102</v>
      </c>
      <c r="E68" s="28" t="s">
        <v>2</v>
      </c>
      <c r="F68" s="31">
        <v>15.6</v>
      </c>
      <c r="G68" s="39">
        <v>76.608</v>
      </c>
      <c r="H68" s="40">
        <v>65.3</v>
      </c>
      <c r="I68" s="34">
        <v>13.8</v>
      </c>
      <c r="J68" s="27"/>
      <c r="K68" s="50"/>
      <c r="L68" s="28"/>
      <c r="M68" s="45">
        <v>0.43</v>
      </c>
      <c r="N68" s="46">
        <v>1.59</v>
      </c>
      <c r="O68" s="27" t="s">
        <v>3</v>
      </c>
      <c r="P68" s="50">
        <v>4</v>
      </c>
      <c r="Q68" s="51">
        <v>4.5</v>
      </c>
      <c r="R68" s="34">
        <v>67.3</v>
      </c>
      <c r="S68" s="31">
        <v>7</v>
      </c>
      <c r="T68" s="51">
        <v>77.5</v>
      </c>
      <c r="U68" s="19">
        <v>1185</v>
      </c>
      <c r="V68" s="28">
        <v>8</v>
      </c>
      <c r="W68" t="s">
        <v>15</v>
      </c>
    </row>
  </sheetData>
  <sheetProtection/>
  <printOptions horizontalCentered="1" verticalCentered="1"/>
  <pageMargins left="0" right="0" top="0" bottom="0" header="0" footer="0"/>
  <pageSetup horizontalDpi="600" verticalDpi="6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1">
      <selection activeCell="O64" sqref="O64"/>
    </sheetView>
  </sheetViews>
  <sheetFormatPr defaultColWidth="9.140625" defaultRowHeight="15"/>
  <sheetData>
    <row r="1" spans="1:21" ht="15">
      <c r="A1" s="1" t="s">
        <v>125</v>
      </c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>
      <c r="A2" s="1" t="s">
        <v>135</v>
      </c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0" ht="15" thickBot="1">
      <c r="A3" s="21"/>
      <c r="B3" s="21"/>
      <c r="C3" s="21"/>
      <c r="D3" s="21"/>
      <c r="E3" s="5" t="s">
        <v>103</v>
      </c>
      <c r="F3" s="21"/>
      <c r="G3" s="21"/>
      <c r="H3" s="22"/>
      <c r="I3" s="5" t="s">
        <v>104</v>
      </c>
      <c r="J3" s="22"/>
      <c r="K3" s="21"/>
      <c r="L3" s="21"/>
      <c r="M3" s="21"/>
      <c r="N3" s="7" t="s">
        <v>105</v>
      </c>
      <c r="O3" s="21"/>
      <c r="P3" s="21"/>
      <c r="Q3" s="21"/>
      <c r="R3" s="6" t="s">
        <v>106</v>
      </c>
      <c r="S3" s="21"/>
      <c r="T3" s="21"/>
    </row>
    <row r="4" spans="1:22" ht="105" thickBot="1">
      <c r="A4" s="9" t="s">
        <v>107</v>
      </c>
      <c r="B4" s="10" t="s">
        <v>108</v>
      </c>
      <c r="C4" s="10" t="s">
        <v>109</v>
      </c>
      <c r="D4" s="10"/>
      <c r="E4" s="11" t="s">
        <v>110</v>
      </c>
      <c r="F4" s="14" t="s">
        <v>111</v>
      </c>
      <c r="G4" s="15" t="s">
        <v>112</v>
      </c>
      <c r="H4" s="12" t="s">
        <v>113</v>
      </c>
      <c r="I4" s="13" t="s">
        <v>114</v>
      </c>
      <c r="J4" s="18" t="s">
        <v>127</v>
      </c>
      <c r="K4" s="18" t="s">
        <v>128</v>
      </c>
      <c r="L4" s="18" t="s">
        <v>129</v>
      </c>
      <c r="M4" s="53" t="s">
        <v>115</v>
      </c>
      <c r="N4" s="54" t="s">
        <v>116</v>
      </c>
      <c r="O4" s="55" t="s">
        <v>117</v>
      </c>
      <c r="P4" s="56" t="s">
        <v>118</v>
      </c>
      <c r="Q4" s="56" t="s">
        <v>119</v>
      </c>
      <c r="R4" s="57" t="s">
        <v>120</v>
      </c>
      <c r="S4" s="12" t="s">
        <v>121</v>
      </c>
      <c r="T4" s="16" t="s">
        <v>122</v>
      </c>
      <c r="U4" s="16" t="s">
        <v>123</v>
      </c>
      <c r="V4" s="13" t="s">
        <v>124</v>
      </c>
    </row>
    <row r="5" spans="1:23" ht="14.25">
      <c r="A5" s="23">
        <v>1</v>
      </c>
      <c r="B5" s="20" t="s">
        <v>0</v>
      </c>
      <c r="C5" s="47">
        <v>10003</v>
      </c>
      <c r="D5" s="20" t="s">
        <v>1</v>
      </c>
      <c r="E5" s="24" t="s">
        <v>2</v>
      </c>
      <c r="F5" s="36">
        <v>16.1</v>
      </c>
      <c r="G5" s="35">
        <v>88.427</v>
      </c>
      <c r="H5" s="36">
        <v>61.1</v>
      </c>
      <c r="I5" s="36">
        <v>14.3</v>
      </c>
      <c r="J5" s="23"/>
      <c r="K5" s="47"/>
      <c r="L5" s="47"/>
      <c r="M5" s="41">
        <v>0.39</v>
      </c>
      <c r="N5" s="42">
        <v>1.75</v>
      </c>
      <c r="O5" s="23" t="s">
        <v>5</v>
      </c>
      <c r="P5" s="47">
        <v>4</v>
      </c>
      <c r="Q5" s="48">
        <v>6.6</v>
      </c>
      <c r="R5" s="32">
        <v>69.7</v>
      </c>
      <c r="S5" s="29">
        <v>12.9</v>
      </c>
      <c r="T5" s="48">
        <v>79.4</v>
      </c>
      <c r="U5" s="20">
        <v>1115</v>
      </c>
      <c r="V5" s="24">
        <v>8</v>
      </c>
      <c r="W5" t="s">
        <v>136</v>
      </c>
    </row>
    <row r="6" spans="1:23" ht="14.25">
      <c r="A6" s="25">
        <v>2</v>
      </c>
      <c r="B6" s="21" t="s">
        <v>0</v>
      </c>
      <c r="C6" s="8">
        <v>13596</v>
      </c>
      <c r="D6" s="21" t="s">
        <v>4</v>
      </c>
      <c r="E6" s="26" t="s">
        <v>2</v>
      </c>
      <c r="F6" s="38">
        <v>15.3</v>
      </c>
      <c r="G6" s="37">
        <v>72.211</v>
      </c>
      <c r="H6" s="38">
        <v>65.9</v>
      </c>
      <c r="I6" s="38">
        <v>13.6</v>
      </c>
      <c r="J6" s="25"/>
      <c r="K6" s="8"/>
      <c r="L6" s="8"/>
      <c r="M6" s="43">
        <v>0.39</v>
      </c>
      <c r="N6" s="44">
        <v>1.65</v>
      </c>
      <c r="O6" s="25" t="s">
        <v>5</v>
      </c>
      <c r="P6" s="8">
        <v>3</v>
      </c>
      <c r="Q6" s="49">
        <v>4.4</v>
      </c>
      <c r="R6" s="33">
        <v>68</v>
      </c>
      <c r="S6" s="30">
        <v>9.9</v>
      </c>
      <c r="T6" s="49">
        <v>77.7</v>
      </c>
      <c r="U6" s="21">
        <v>1120</v>
      </c>
      <c r="V6" s="26">
        <v>8</v>
      </c>
      <c r="W6" t="s">
        <v>15</v>
      </c>
    </row>
    <row r="7" spans="1:23" ht="14.25">
      <c r="A7" s="25">
        <v>3</v>
      </c>
      <c r="B7" s="21" t="s">
        <v>6</v>
      </c>
      <c r="C7" s="21" t="s">
        <v>7</v>
      </c>
      <c r="D7" s="21"/>
      <c r="E7" s="26" t="s">
        <v>2</v>
      </c>
      <c r="F7" s="38">
        <v>15.4</v>
      </c>
      <c r="G7" s="37">
        <v>97.358</v>
      </c>
      <c r="H7" s="38">
        <v>61.4</v>
      </c>
      <c r="I7" s="38">
        <v>13.4</v>
      </c>
      <c r="J7" s="25"/>
      <c r="K7" s="8"/>
      <c r="L7" s="8"/>
      <c r="M7" s="43">
        <v>0.42</v>
      </c>
      <c r="N7" s="44">
        <v>1.77</v>
      </c>
      <c r="O7" s="25" t="s">
        <v>3</v>
      </c>
      <c r="P7" s="8">
        <v>6</v>
      </c>
      <c r="Q7" s="49">
        <v>9.9</v>
      </c>
      <c r="R7" s="33">
        <v>67.8</v>
      </c>
      <c r="S7" s="30">
        <v>15.1</v>
      </c>
      <c r="T7" s="49">
        <v>78.5</v>
      </c>
      <c r="U7" s="21">
        <v>1220</v>
      </c>
      <c r="V7" s="26">
        <v>8</v>
      </c>
      <c r="W7" t="s">
        <v>137</v>
      </c>
    </row>
    <row r="8" spans="1:23" ht="14.25">
      <c r="A8" s="25">
        <v>4</v>
      </c>
      <c r="B8" s="21" t="s">
        <v>9</v>
      </c>
      <c r="C8" s="8">
        <v>695</v>
      </c>
      <c r="D8" s="21" t="s">
        <v>10</v>
      </c>
      <c r="E8" s="26" t="s">
        <v>2</v>
      </c>
      <c r="F8" s="38">
        <v>15.3</v>
      </c>
      <c r="G8" s="37">
        <v>87.332</v>
      </c>
      <c r="H8" s="38">
        <v>63.1</v>
      </c>
      <c r="I8" s="38">
        <v>13.7</v>
      </c>
      <c r="J8" s="25"/>
      <c r="K8" s="8"/>
      <c r="L8" s="8"/>
      <c r="M8" s="43">
        <v>0.38</v>
      </c>
      <c r="N8" s="44">
        <v>1.52</v>
      </c>
      <c r="O8" s="25" t="s">
        <v>3</v>
      </c>
      <c r="P8" s="8">
        <v>4</v>
      </c>
      <c r="Q8" s="49">
        <v>5.2</v>
      </c>
      <c r="R8" s="33">
        <v>67.4</v>
      </c>
      <c r="S8" s="30">
        <v>8.1</v>
      </c>
      <c r="T8" s="49">
        <v>77.1</v>
      </c>
      <c r="U8" s="21">
        <v>1090</v>
      </c>
      <c r="V8" s="26">
        <v>7</v>
      </c>
      <c r="W8" t="s">
        <v>15</v>
      </c>
    </row>
    <row r="9" spans="1:22" ht="14.25">
      <c r="A9" s="25">
        <v>5</v>
      </c>
      <c r="B9" s="21" t="s">
        <v>11</v>
      </c>
      <c r="C9" s="21" t="s">
        <v>12</v>
      </c>
      <c r="D9" s="21"/>
      <c r="E9" s="26" t="s">
        <v>2</v>
      </c>
      <c r="F9" s="38">
        <v>15.6</v>
      </c>
      <c r="G9" s="37">
        <v>76.859</v>
      </c>
      <c r="H9" s="38">
        <v>64.9</v>
      </c>
      <c r="I9" s="38">
        <v>14.2</v>
      </c>
      <c r="J9" s="25"/>
      <c r="K9" s="8"/>
      <c r="L9" s="8"/>
      <c r="M9" s="43">
        <v>0.38</v>
      </c>
      <c r="N9" s="44">
        <v>1.62</v>
      </c>
      <c r="O9" s="25" t="s">
        <v>5</v>
      </c>
      <c r="P9" s="8">
        <v>4</v>
      </c>
      <c r="Q9" s="49">
        <v>5.4</v>
      </c>
      <c r="R9" s="33">
        <v>69.8</v>
      </c>
      <c r="S9" s="30">
        <v>10.4</v>
      </c>
      <c r="T9" s="49">
        <v>79.5</v>
      </c>
      <c r="U9" s="21">
        <v>1080</v>
      </c>
      <c r="V9" s="26">
        <v>8</v>
      </c>
    </row>
    <row r="10" spans="1:23" ht="14.25">
      <c r="A10" s="25">
        <v>6</v>
      </c>
      <c r="B10" s="21" t="s">
        <v>13</v>
      </c>
      <c r="C10" s="21" t="s">
        <v>14</v>
      </c>
      <c r="D10" s="21"/>
      <c r="E10" s="26" t="s">
        <v>2</v>
      </c>
      <c r="F10" s="38">
        <v>15.2</v>
      </c>
      <c r="G10" s="37">
        <v>83.987</v>
      </c>
      <c r="H10" s="38">
        <v>66.2</v>
      </c>
      <c r="I10" s="38">
        <v>13.5</v>
      </c>
      <c r="J10" s="25"/>
      <c r="K10" s="8"/>
      <c r="L10" s="8"/>
      <c r="M10" s="43">
        <v>0.41</v>
      </c>
      <c r="N10" s="44">
        <v>1.61</v>
      </c>
      <c r="O10" s="25" t="s">
        <v>5</v>
      </c>
      <c r="P10" s="8">
        <v>4</v>
      </c>
      <c r="Q10" s="49">
        <v>5.2</v>
      </c>
      <c r="R10" s="33">
        <v>68.2</v>
      </c>
      <c r="S10" s="30">
        <v>8.9</v>
      </c>
      <c r="T10" s="49">
        <v>77.4</v>
      </c>
      <c r="U10" s="21">
        <v>1075</v>
      </c>
      <c r="V10" s="26">
        <v>7</v>
      </c>
      <c r="W10" t="s">
        <v>49</v>
      </c>
    </row>
    <row r="11" spans="1:23" ht="14.25">
      <c r="A11" s="25">
        <v>7</v>
      </c>
      <c r="B11" s="21" t="s">
        <v>16</v>
      </c>
      <c r="C11" s="21" t="s">
        <v>17</v>
      </c>
      <c r="D11" s="21"/>
      <c r="E11" s="26" t="s">
        <v>2</v>
      </c>
      <c r="F11" s="38">
        <v>15.9</v>
      </c>
      <c r="G11" s="37">
        <v>66.918</v>
      </c>
      <c r="H11" s="38">
        <v>62.5</v>
      </c>
      <c r="I11" s="38">
        <v>13.9</v>
      </c>
      <c r="J11" s="25"/>
      <c r="K11" s="8"/>
      <c r="L11" s="8"/>
      <c r="M11" s="43">
        <v>0.4</v>
      </c>
      <c r="N11" s="44">
        <v>1.74</v>
      </c>
      <c r="O11" s="25" t="s">
        <v>3</v>
      </c>
      <c r="P11" s="8">
        <v>5</v>
      </c>
      <c r="Q11" s="49">
        <v>7.5</v>
      </c>
      <c r="R11" s="33">
        <v>68.9</v>
      </c>
      <c r="S11" s="30">
        <v>13.8</v>
      </c>
      <c r="T11" s="49">
        <v>79.1</v>
      </c>
      <c r="U11" s="21">
        <v>1155</v>
      </c>
      <c r="V11" s="26">
        <v>8</v>
      </c>
      <c r="W11" t="s">
        <v>8</v>
      </c>
    </row>
    <row r="12" spans="1:23" ht="14.25">
      <c r="A12" s="25">
        <v>8</v>
      </c>
      <c r="B12" s="21" t="s">
        <v>18</v>
      </c>
      <c r="C12" s="21" t="s">
        <v>19</v>
      </c>
      <c r="D12" s="21"/>
      <c r="E12" s="26" t="s">
        <v>2</v>
      </c>
      <c r="F12" s="38">
        <v>16.2</v>
      </c>
      <c r="G12" s="37">
        <v>82.078</v>
      </c>
      <c r="H12" s="38">
        <v>63.4</v>
      </c>
      <c r="I12" s="38">
        <v>14.1</v>
      </c>
      <c r="J12" s="25"/>
      <c r="K12" s="8"/>
      <c r="L12" s="8"/>
      <c r="M12" s="43">
        <v>0.41</v>
      </c>
      <c r="N12" s="44">
        <v>1.68</v>
      </c>
      <c r="O12" s="25" t="s">
        <v>3</v>
      </c>
      <c r="P12" s="8">
        <v>6</v>
      </c>
      <c r="Q12" s="49">
        <v>8.4</v>
      </c>
      <c r="R12" s="33">
        <v>70.7</v>
      </c>
      <c r="S12" s="30">
        <v>14.7</v>
      </c>
      <c r="T12" s="49">
        <v>80.4</v>
      </c>
      <c r="U12" s="21">
        <v>1175</v>
      </c>
      <c r="V12" s="26">
        <v>8</v>
      </c>
      <c r="W12" t="s">
        <v>138</v>
      </c>
    </row>
    <row r="13" spans="1:22" ht="14.25">
      <c r="A13" s="25">
        <v>9</v>
      </c>
      <c r="B13" s="21" t="s">
        <v>20</v>
      </c>
      <c r="C13" s="21" t="s">
        <v>21</v>
      </c>
      <c r="D13" s="21"/>
      <c r="E13" s="26" t="s">
        <v>2</v>
      </c>
      <c r="F13" s="38">
        <v>15.2</v>
      </c>
      <c r="G13" s="37">
        <v>75.698</v>
      </c>
      <c r="H13" s="38">
        <v>65.9</v>
      </c>
      <c r="I13" s="38">
        <v>13.4</v>
      </c>
      <c r="J13" s="25"/>
      <c r="K13" s="8"/>
      <c r="L13" s="8"/>
      <c r="M13" s="43">
        <v>0.4</v>
      </c>
      <c r="N13" s="44">
        <v>1.64</v>
      </c>
      <c r="O13" s="25" t="s">
        <v>3</v>
      </c>
      <c r="P13" s="8">
        <v>5</v>
      </c>
      <c r="Q13" s="49">
        <v>5.7</v>
      </c>
      <c r="R13" s="33">
        <v>68.9</v>
      </c>
      <c r="S13" s="30">
        <v>15.1</v>
      </c>
      <c r="T13" s="49">
        <v>78.6</v>
      </c>
      <c r="U13" s="21">
        <v>1070</v>
      </c>
      <c r="V13" s="26">
        <v>8</v>
      </c>
    </row>
    <row r="14" spans="1:23" ht="14.25">
      <c r="A14" s="25">
        <v>10</v>
      </c>
      <c r="B14" s="21" t="s">
        <v>23</v>
      </c>
      <c r="C14" s="21" t="s">
        <v>24</v>
      </c>
      <c r="D14" s="21"/>
      <c r="E14" s="26" t="s">
        <v>2</v>
      </c>
      <c r="F14" s="38">
        <v>14.6</v>
      </c>
      <c r="G14" s="37">
        <v>99.564</v>
      </c>
      <c r="H14" s="38">
        <v>63.3</v>
      </c>
      <c r="I14" s="38">
        <v>12.8</v>
      </c>
      <c r="J14" s="25"/>
      <c r="K14" s="8"/>
      <c r="L14" s="8"/>
      <c r="M14" s="43">
        <v>0.41</v>
      </c>
      <c r="N14" s="44">
        <v>1.69</v>
      </c>
      <c r="O14" s="25" t="s">
        <v>5</v>
      </c>
      <c r="P14" s="8">
        <v>5</v>
      </c>
      <c r="Q14" s="49">
        <v>9.4</v>
      </c>
      <c r="R14" s="33">
        <v>69.3</v>
      </c>
      <c r="S14" s="30">
        <v>20</v>
      </c>
      <c r="T14" s="49">
        <v>80.5</v>
      </c>
      <c r="U14" s="21">
        <v>1015</v>
      </c>
      <c r="V14" s="26">
        <v>8</v>
      </c>
      <c r="W14" t="s">
        <v>46</v>
      </c>
    </row>
    <row r="15" spans="1:23" ht="14.25">
      <c r="A15" s="25">
        <v>11</v>
      </c>
      <c r="B15" s="21" t="s">
        <v>26</v>
      </c>
      <c r="C15" s="21" t="s">
        <v>27</v>
      </c>
      <c r="D15" s="21"/>
      <c r="E15" s="26" t="s">
        <v>2</v>
      </c>
      <c r="F15" s="38">
        <v>15.7</v>
      </c>
      <c r="G15" s="37">
        <v>101.263</v>
      </c>
      <c r="H15" s="38">
        <v>61.8</v>
      </c>
      <c r="I15" s="38">
        <v>13.7</v>
      </c>
      <c r="J15" s="25"/>
      <c r="K15" s="8"/>
      <c r="L15" s="8"/>
      <c r="M15" s="43">
        <v>0.43</v>
      </c>
      <c r="N15" s="44">
        <v>1.6</v>
      </c>
      <c r="O15" s="25" t="s">
        <v>5</v>
      </c>
      <c r="P15" s="8">
        <v>5</v>
      </c>
      <c r="Q15" s="49">
        <v>11.9</v>
      </c>
      <c r="R15" s="33">
        <v>68.5</v>
      </c>
      <c r="S15" s="30">
        <v>14.8</v>
      </c>
      <c r="T15" s="49">
        <v>78.2</v>
      </c>
      <c r="U15" s="21">
        <v>1190</v>
      </c>
      <c r="V15" s="26">
        <v>8</v>
      </c>
      <c r="W15" t="s">
        <v>34</v>
      </c>
    </row>
    <row r="16" spans="1:22" ht="14.25">
      <c r="A16" s="25">
        <v>12</v>
      </c>
      <c r="B16" s="21" t="s">
        <v>28</v>
      </c>
      <c r="C16" s="21" t="s">
        <v>29</v>
      </c>
      <c r="D16" s="21"/>
      <c r="E16" s="26" t="s">
        <v>2</v>
      </c>
      <c r="F16" s="38">
        <v>16</v>
      </c>
      <c r="G16" s="37">
        <v>84.985</v>
      </c>
      <c r="H16" s="38">
        <v>65.8</v>
      </c>
      <c r="I16" s="38">
        <v>14.3</v>
      </c>
      <c r="J16" s="25"/>
      <c r="K16" s="8"/>
      <c r="L16" s="8"/>
      <c r="M16" s="43">
        <v>0.43</v>
      </c>
      <c r="N16" s="44">
        <v>1.65</v>
      </c>
      <c r="O16" s="25" t="s">
        <v>3</v>
      </c>
      <c r="P16" s="8">
        <v>6</v>
      </c>
      <c r="Q16" s="49">
        <v>5.9</v>
      </c>
      <c r="R16" s="33">
        <v>70.9</v>
      </c>
      <c r="S16" s="30">
        <v>10.6</v>
      </c>
      <c r="T16" s="49">
        <v>79.6</v>
      </c>
      <c r="U16" s="21">
        <v>1180</v>
      </c>
      <c r="V16" s="26">
        <v>8</v>
      </c>
    </row>
    <row r="17" spans="1:22" ht="14.25">
      <c r="A17" s="25">
        <v>13</v>
      </c>
      <c r="B17" s="21" t="s">
        <v>30</v>
      </c>
      <c r="C17" s="21" t="s">
        <v>31</v>
      </c>
      <c r="D17" s="21"/>
      <c r="E17" s="26" t="s">
        <v>2</v>
      </c>
      <c r="F17" s="38">
        <v>16.5</v>
      </c>
      <c r="G17" s="37">
        <v>78.699</v>
      </c>
      <c r="H17" s="38">
        <v>63.3</v>
      </c>
      <c r="I17" s="38">
        <v>14.6</v>
      </c>
      <c r="J17" s="25"/>
      <c r="K17" s="8"/>
      <c r="L17" s="8"/>
      <c r="M17" s="43">
        <v>0.43</v>
      </c>
      <c r="N17" s="44">
        <v>1.63</v>
      </c>
      <c r="O17" s="25" t="s">
        <v>3</v>
      </c>
      <c r="P17" s="8">
        <v>5</v>
      </c>
      <c r="Q17" s="49">
        <v>4.1</v>
      </c>
      <c r="R17" s="33">
        <v>69.9</v>
      </c>
      <c r="S17" s="30">
        <v>5.7</v>
      </c>
      <c r="T17" s="49">
        <v>79.6</v>
      </c>
      <c r="U17" s="21">
        <v>1040</v>
      </c>
      <c r="V17" s="26">
        <v>7</v>
      </c>
    </row>
    <row r="18" spans="1:23" ht="14.25">
      <c r="A18" s="25">
        <v>14</v>
      </c>
      <c r="B18" s="21" t="s">
        <v>32</v>
      </c>
      <c r="C18" s="21" t="s">
        <v>33</v>
      </c>
      <c r="D18" s="21"/>
      <c r="E18" s="26" t="s">
        <v>2</v>
      </c>
      <c r="F18" s="38">
        <v>14.9</v>
      </c>
      <c r="G18" s="37">
        <v>91.957</v>
      </c>
      <c r="H18" s="38">
        <v>65.4</v>
      </c>
      <c r="I18" s="38">
        <v>13.3</v>
      </c>
      <c r="J18" s="25"/>
      <c r="K18" s="8"/>
      <c r="L18" s="8"/>
      <c r="M18" s="43">
        <v>0.43</v>
      </c>
      <c r="N18" s="44">
        <v>1.7</v>
      </c>
      <c r="O18" s="25" t="s">
        <v>3</v>
      </c>
      <c r="P18" s="8">
        <v>5</v>
      </c>
      <c r="Q18" s="49">
        <v>6.4</v>
      </c>
      <c r="R18" s="33">
        <v>69.8</v>
      </c>
      <c r="S18" s="30">
        <v>11.8</v>
      </c>
      <c r="T18" s="49">
        <v>79.5</v>
      </c>
      <c r="U18" s="21">
        <v>1055</v>
      </c>
      <c r="V18" s="26">
        <v>8</v>
      </c>
      <c r="W18" t="s">
        <v>139</v>
      </c>
    </row>
    <row r="19" spans="1:23" ht="14.25">
      <c r="A19" s="25">
        <v>15</v>
      </c>
      <c r="B19" s="21" t="s">
        <v>35</v>
      </c>
      <c r="C19" s="21" t="s">
        <v>36</v>
      </c>
      <c r="D19" s="21" t="s">
        <v>37</v>
      </c>
      <c r="E19" s="26" t="s">
        <v>2</v>
      </c>
      <c r="F19" s="38">
        <v>15.4</v>
      </c>
      <c r="G19" s="37">
        <v>86.051</v>
      </c>
      <c r="H19" s="38">
        <v>64.7</v>
      </c>
      <c r="I19" s="38">
        <v>13.8</v>
      </c>
      <c r="J19" s="25"/>
      <c r="K19" s="8"/>
      <c r="L19" s="8"/>
      <c r="M19" s="43">
        <v>0.4</v>
      </c>
      <c r="N19" s="44">
        <v>1.57</v>
      </c>
      <c r="O19" s="25" t="s">
        <v>5</v>
      </c>
      <c r="P19" s="8">
        <v>4</v>
      </c>
      <c r="Q19" s="49">
        <v>5.5</v>
      </c>
      <c r="R19" s="33">
        <v>69.8</v>
      </c>
      <c r="S19" s="30">
        <v>11</v>
      </c>
      <c r="T19" s="49">
        <v>79.5</v>
      </c>
      <c r="U19" s="21">
        <v>1140</v>
      </c>
      <c r="V19" s="26">
        <v>8</v>
      </c>
      <c r="W19" t="s">
        <v>15</v>
      </c>
    </row>
    <row r="20" spans="1:22" ht="14.25">
      <c r="A20" s="25">
        <v>16</v>
      </c>
      <c r="B20" s="21" t="s">
        <v>38</v>
      </c>
      <c r="C20" s="21" t="s">
        <v>39</v>
      </c>
      <c r="D20" s="21"/>
      <c r="E20" s="26" t="s">
        <v>2</v>
      </c>
      <c r="F20" s="38">
        <v>15.9</v>
      </c>
      <c r="G20" s="37">
        <v>86.035</v>
      </c>
      <c r="H20" s="38">
        <v>65.7</v>
      </c>
      <c r="I20" s="38">
        <v>14.2</v>
      </c>
      <c r="J20" s="25"/>
      <c r="K20" s="8"/>
      <c r="L20" s="8"/>
      <c r="M20" s="43">
        <v>0.42</v>
      </c>
      <c r="N20" s="44">
        <v>1.74</v>
      </c>
      <c r="O20" s="25" t="s">
        <v>5</v>
      </c>
      <c r="P20" s="8">
        <v>4</v>
      </c>
      <c r="Q20" s="49">
        <v>5.8</v>
      </c>
      <c r="R20" s="33">
        <v>69.5</v>
      </c>
      <c r="S20" s="30">
        <v>13.5</v>
      </c>
      <c r="T20" s="49">
        <v>79.2</v>
      </c>
      <c r="U20" s="21">
        <v>1190</v>
      </c>
      <c r="V20" s="26">
        <v>8</v>
      </c>
    </row>
    <row r="21" spans="1:23" ht="14.25">
      <c r="A21" s="25">
        <v>17</v>
      </c>
      <c r="B21" s="21" t="s">
        <v>40</v>
      </c>
      <c r="C21" s="21" t="s">
        <v>41</v>
      </c>
      <c r="D21" s="21" t="s">
        <v>42</v>
      </c>
      <c r="E21" s="26" t="s">
        <v>2</v>
      </c>
      <c r="F21" s="38">
        <v>15.2</v>
      </c>
      <c r="G21" s="37">
        <v>93.724</v>
      </c>
      <c r="H21" s="38">
        <v>63.2</v>
      </c>
      <c r="I21" s="38">
        <v>13.2</v>
      </c>
      <c r="J21" s="25"/>
      <c r="K21" s="8"/>
      <c r="L21" s="8"/>
      <c r="M21" s="43">
        <v>0.42</v>
      </c>
      <c r="N21" s="44">
        <v>1.67</v>
      </c>
      <c r="O21" s="25" t="s">
        <v>3</v>
      </c>
      <c r="P21" s="8">
        <v>5</v>
      </c>
      <c r="Q21" s="49">
        <v>5</v>
      </c>
      <c r="R21" s="33">
        <v>69</v>
      </c>
      <c r="S21" s="30">
        <v>11.2</v>
      </c>
      <c r="T21" s="49">
        <v>78.7</v>
      </c>
      <c r="U21" s="21">
        <v>1150</v>
      </c>
      <c r="V21" s="26">
        <v>8</v>
      </c>
      <c r="W21" t="s">
        <v>15</v>
      </c>
    </row>
    <row r="22" spans="1:23" ht="14.25">
      <c r="A22" s="25">
        <v>18</v>
      </c>
      <c r="B22" s="21" t="s">
        <v>43</v>
      </c>
      <c r="C22" s="21" t="s">
        <v>44</v>
      </c>
      <c r="D22" s="21" t="s">
        <v>45</v>
      </c>
      <c r="E22" s="26" t="s">
        <v>2</v>
      </c>
      <c r="F22" s="38">
        <v>14.7</v>
      </c>
      <c r="G22" s="37">
        <v>82.226</v>
      </c>
      <c r="H22" s="38">
        <v>60.7</v>
      </c>
      <c r="I22" s="38">
        <v>12.8</v>
      </c>
      <c r="J22" s="25"/>
      <c r="K22" s="8"/>
      <c r="L22" s="8"/>
      <c r="M22" s="43">
        <v>0.42</v>
      </c>
      <c r="N22" s="44">
        <v>1.63</v>
      </c>
      <c r="O22" s="25" t="s">
        <v>5</v>
      </c>
      <c r="P22" s="8">
        <v>5</v>
      </c>
      <c r="Q22" s="49">
        <v>9.7</v>
      </c>
      <c r="R22" s="33">
        <v>68</v>
      </c>
      <c r="S22" s="30">
        <v>16.7</v>
      </c>
      <c r="T22" s="49">
        <v>79.7</v>
      </c>
      <c r="U22" s="21">
        <v>1125</v>
      </c>
      <c r="V22" s="26">
        <v>8</v>
      </c>
      <c r="W22" t="s">
        <v>34</v>
      </c>
    </row>
    <row r="23" spans="1:22" ht="14.25">
      <c r="A23" s="25">
        <v>19</v>
      </c>
      <c r="B23" s="21" t="s">
        <v>47</v>
      </c>
      <c r="C23" s="21" t="s">
        <v>48</v>
      </c>
      <c r="D23" s="21"/>
      <c r="E23" s="26" t="s">
        <v>2</v>
      </c>
      <c r="F23" s="38">
        <v>15.6</v>
      </c>
      <c r="G23" s="37">
        <v>74.617</v>
      </c>
      <c r="H23" s="38">
        <v>64.7</v>
      </c>
      <c r="I23" s="38">
        <v>13.9</v>
      </c>
      <c r="J23" s="25"/>
      <c r="K23" s="8"/>
      <c r="L23" s="8"/>
      <c r="M23" s="43">
        <v>0.41</v>
      </c>
      <c r="N23" s="44">
        <v>1.68</v>
      </c>
      <c r="O23" s="25" t="s">
        <v>5</v>
      </c>
      <c r="P23" s="8">
        <v>4</v>
      </c>
      <c r="Q23" s="49">
        <v>4</v>
      </c>
      <c r="R23" s="33">
        <v>68.9</v>
      </c>
      <c r="S23" s="30">
        <v>5.7</v>
      </c>
      <c r="T23" s="49">
        <v>77.6</v>
      </c>
      <c r="U23" s="21">
        <v>1065</v>
      </c>
      <c r="V23" s="26">
        <v>7</v>
      </c>
    </row>
    <row r="24" spans="1:23" ht="14.25">
      <c r="A24" s="25">
        <v>20</v>
      </c>
      <c r="B24" s="21" t="s">
        <v>50</v>
      </c>
      <c r="C24" s="8">
        <v>802</v>
      </c>
      <c r="D24" s="21" t="s">
        <v>51</v>
      </c>
      <c r="E24" s="26" t="s">
        <v>2</v>
      </c>
      <c r="F24" s="38">
        <v>15.3</v>
      </c>
      <c r="G24" s="37">
        <v>84.019</v>
      </c>
      <c r="H24" s="38">
        <v>60.7</v>
      </c>
      <c r="I24" s="38">
        <v>13.7</v>
      </c>
      <c r="J24" s="25"/>
      <c r="K24" s="8"/>
      <c r="L24" s="8"/>
      <c r="M24" s="43">
        <v>0.4</v>
      </c>
      <c r="N24" s="44">
        <v>1.75</v>
      </c>
      <c r="O24" s="25" t="s">
        <v>5</v>
      </c>
      <c r="P24" s="8">
        <v>5</v>
      </c>
      <c r="Q24" s="49">
        <v>8</v>
      </c>
      <c r="R24" s="33">
        <v>69.3</v>
      </c>
      <c r="S24" s="30">
        <v>4.7</v>
      </c>
      <c r="T24" s="49">
        <v>79</v>
      </c>
      <c r="U24" s="21">
        <v>1145</v>
      </c>
      <c r="V24" s="26">
        <v>7</v>
      </c>
      <c r="W24" t="s">
        <v>22</v>
      </c>
    </row>
    <row r="25" spans="1:23" ht="14.25">
      <c r="A25" s="25">
        <v>21</v>
      </c>
      <c r="B25" s="21" t="s">
        <v>50</v>
      </c>
      <c r="C25" s="8">
        <v>832</v>
      </c>
      <c r="D25" s="21" t="s">
        <v>52</v>
      </c>
      <c r="E25" s="26" t="s">
        <v>2</v>
      </c>
      <c r="F25" s="38">
        <v>14.4</v>
      </c>
      <c r="G25" s="37">
        <v>74.191</v>
      </c>
      <c r="H25" s="38">
        <v>62.2</v>
      </c>
      <c r="I25" s="38">
        <v>12.9</v>
      </c>
      <c r="J25" s="25"/>
      <c r="K25" s="8"/>
      <c r="L25" s="8"/>
      <c r="M25" s="43">
        <v>0.39</v>
      </c>
      <c r="N25" s="44">
        <v>1.64</v>
      </c>
      <c r="O25" s="25" t="s">
        <v>5</v>
      </c>
      <c r="P25" s="8">
        <v>4</v>
      </c>
      <c r="Q25" s="49">
        <v>7.9</v>
      </c>
      <c r="R25" s="33">
        <v>68.9</v>
      </c>
      <c r="S25" s="30">
        <v>12.9</v>
      </c>
      <c r="T25" s="49">
        <v>78.6</v>
      </c>
      <c r="U25" s="21">
        <v>1110</v>
      </c>
      <c r="V25" s="26">
        <v>8</v>
      </c>
      <c r="W25" t="s">
        <v>15</v>
      </c>
    </row>
    <row r="26" spans="1:23" ht="14.25">
      <c r="A26" s="25">
        <v>22</v>
      </c>
      <c r="B26" s="21" t="s">
        <v>50</v>
      </c>
      <c r="C26" s="8">
        <v>852</v>
      </c>
      <c r="D26" s="21" t="s">
        <v>53</v>
      </c>
      <c r="E26" s="26" t="s">
        <v>2</v>
      </c>
      <c r="F26" s="38">
        <v>15.9</v>
      </c>
      <c r="G26" s="37">
        <v>81.625</v>
      </c>
      <c r="H26" s="38">
        <v>65</v>
      </c>
      <c r="I26" s="38">
        <v>14.2</v>
      </c>
      <c r="J26" s="25"/>
      <c r="K26" s="8"/>
      <c r="L26" s="8"/>
      <c r="M26" s="43">
        <v>0.41</v>
      </c>
      <c r="N26" s="44">
        <v>1.6</v>
      </c>
      <c r="O26" s="25" t="s">
        <v>5</v>
      </c>
      <c r="P26" s="8">
        <v>5</v>
      </c>
      <c r="Q26" s="49">
        <v>4.3</v>
      </c>
      <c r="R26" s="33">
        <v>70</v>
      </c>
      <c r="S26" s="30">
        <v>8.3</v>
      </c>
      <c r="T26" s="49">
        <v>79.7</v>
      </c>
      <c r="U26" s="21">
        <v>1120</v>
      </c>
      <c r="V26" s="26">
        <v>8</v>
      </c>
      <c r="W26" t="s">
        <v>15</v>
      </c>
    </row>
    <row r="27" spans="1:23" ht="14.25">
      <c r="A27" s="25">
        <v>23</v>
      </c>
      <c r="B27" s="21" t="s">
        <v>50</v>
      </c>
      <c r="C27" s="8">
        <v>928</v>
      </c>
      <c r="D27" s="21" t="s">
        <v>54</v>
      </c>
      <c r="E27" s="26" t="s">
        <v>2</v>
      </c>
      <c r="F27" s="38">
        <v>15</v>
      </c>
      <c r="G27" s="37">
        <v>75.571</v>
      </c>
      <c r="H27" s="38">
        <v>64.3</v>
      </c>
      <c r="I27" s="38">
        <v>13.4</v>
      </c>
      <c r="J27" s="25"/>
      <c r="K27" s="8"/>
      <c r="L27" s="8"/>
      <c r="M27" s="43">
        <v>0.39</v>
      </c>
      <c r="N27" s="44">
        <v>1.73</v>
      </c>
      <c r="O27" s="25" t="s">
        <v>5</v>
      </c>
      <c r="P27" s="8">
        <v>5</v>
      </c>
      <c r="Q27" s="49">
        <v>7.6</v>
      </c>
      <c r="R27" s="33">
        <v>68</v>
      </c>
      <c r="S27" s="30">
        <v>15.5</v>
      </c>
      <c r="T27" s="49">
        <v>77.7</v>
      </c>
      <c r="U27" s="21">
        <v>1045</v>
      </c>
      <c r="V27" s="26">
        <v>8</v>
      </c>
      <c r="W27" t="s">
        <v>140</v>
      </c>
    </row>
    <row r="28" spans="1:23" ht="14.25">
      <c r="A28" s="25">
        <v>24</v>
      </c>
      <c r="B28" s="21" t="s">
        <v>50</v>
      </c>
      <c r="C28" s="8">
        <v>967</v>
      </c>
      <c r="D28" s="21" t="s">
        <v>55</v>
      </c>
      <c r="E28" s="26" t="s">
        <v>2</v>
      </c>
      <c r="F28" s="38">
        <v>15.2</v>
      </c>
      <c r="G28" s="37">
        <v>69.749</v>
      </c>
      <c r="H28" s="38">
        <v>62.8</v>
      </c>
      <c r="I28" s="38">
        <v>13.8</v>
      </c>
      <c r="J28" s="25"/>
      <c r="K28" s="8"/>
      <c r="L28" s="8"/>
      <c r="M28" s="43">
        <v>0.39</v>
      </c>
      <c r="N28" s="44">
        <v>1.42</v>
      </c>
      <c r="O28" s="25" t="s">
        <v>5</v>
      </c>
      <c r="P28" s="8">
        <v>3</v>
      </c>
      <c r="Q28" s="49">
        <v>2.5</v>
      </c>
      <c r="R28" s="33">
        <v>68.9</v>
      </c>
      <c r="S28" s="30">
        <v>3.7</v>
      </c>
      <c r="T28" s="49">
        <v>77.6</v>
      </c>
      <c r="U28" s="21">
        <v>1050</v>
      </c>
      <c r="V28" s="26">
        <v>7</v>
      </c>
      <c r="W28" t="s">
        <v>141</v>
      </c>
    </row>
    <row r="29" spans="1:23" ht="14.25">
      <c r="A29" s="25">
        <v>25</v>
      </c>
      <c r="B29" s="21" t="s">
        <v>50</v>
      </c>
      <c r="C29" s="8">
        <v>972</v>
      </c>
      <c r="D29" s="21" t="s">
        <v>56</v>
      </c>
      <c r="E29" s="26" t="s">
        <v>2</v>
      </c>
      <c r="F29" s="38">
        <v>15.1</v>
      </c>
      <c r="G29" s="37">
        <v>79.62</v>
      </c>
      <c r="H29" s="38">
        <v>65.6</v>
      </c>
      <c r="I29" s="38">
        <v>13.3</v>
      </c>
      <c r="J29" s="25"/>
      <c r="K29" s="8"/>
      <c r="L29" s="8"/>
      <c r="M29" s="43">
        <v>0.41</v>
      </c>
      <c r="N29" s="44">
        <v>1.56</v>
      </c>
      <c r="O29" s="25" t="s">
        <v>3</v>
      </c>
      <c r="P29" s="8">
        <v>5</v>
      </c>
      <c r="Q29" s="49">
        <v>4.4</v>
      </c>
      <c r="R29" s="33">
        <v>67.8</v>
      </c>
      <c r="S29" s="30">
        <v>6.4</v>
      </c>
      <c r="T29" s="49">
        <v>77.5</v>
      </c>
      <c r="U29" s="21">
        <v>1105</v>
      </c>
      <c r="V29" s="26">
        <v>8</v>
      </c>
      <c r="W29" t="s">
        <v>141</v>
      </c>
    </row>
    <row r="30" spans="1:23" ht="14.25">
      <c r="A30" s="25">
        <v>26</v>
      </c>
      <c r="B30" s="21" t="s">
        <v>50</v>
      </c>
      <c r="C30" s="8">
        <v>1002</v>
      </c>
      <c r="D30" s="21" t="s">
        <v>57</v>
      </c>
      <c r="E30" s="26" t="s">
        <v>2</v>
      </c>
      <c r="F30" s="38">
        <v>14.9</v>
      </c>
      <c r="G30" s="37">
        <v>75.675</v>
      </c>
      <c r="H30" s="38">
        <v>65.8</v>
      </c>
      <c r="I30" s="38">
        <v>13.2</v>
      </c>
      <c r="J30" s="25"/>
      <c r="K30" s="8"/>
      <c r="L30" s="8"/>
      <c r="M30" s="43">
        <v>0.38</v>
      </c>
      <c r="N30" s="44">
        <v>1.51</v>
      </c>
      <c r="O30" s="25" t="s">
        <v>5</v>
      </c>
      <c r="P30" s="8">
        <v>4</v>
      </c>
      <c r="Q30" s="49">
        <v>5.4</v>
      </c>
      <c r="R30" s="33">
        <v>68.2</v>
      </c>
      <c r="S30" s="30">
        <v>10.5</v>
      </c>
      <c r="T30" s="49">
        <v>78.4</v>
      </c>
      <c r="U30" s="21">
        <v>1140</v>
      </c>
      <c r="V30" s="26">
        <v>8</v>
      </c>
      <c r="W30" t="s">
        <v>141</v>
      </c>
    </row>
    <row r="31" spans="1:23" ht="14.25">
      <c r="A31" s="25">
        <v>27</v>
      </c>
      <c r="B31" s="21" t="s">
        <v>50</v>
      </c>
      <c r="C31" s="8">
        <v>1003</v>
      </c>
      <c r="D31" s="21" t="s">
        <v>57</v>
      </c>
      <c r="E31" s="26" t="s">
        <v>2</v>
      </c>
      <c r="F31" s="38">
        <v>15.9</v>
      </c>
      <c r="G31" s="37">
        <v>81.445</v>
      </c>
      <c r="H31" s="38">
        <v>65.3</v>
      </c>
      <c r="I31" s="38">
        <v>14</v>
      </c>
      <c r="J31" s="25"/>
      <c r="K31" s="8"/>
      <c r="L31" s="8"/>
      <c r="M31" s="43">
        <v>0.41</v>
      </c>
      <c r="N31" s="44">
        <v>1.67</v>
      </c>
      <c r="O31" s="25" t="s">
        <v>3</v>
      </c>
      <c r="P31" s="8">
        <v>4</v>
      </c>
      <c r="Q31" s="49">
        <v>4.9</v>
      </c>
      <c r="R31" s="33">
        <v>68.5</v>
      </c>
      <c r="S31" s="30">
        <v>10.2</v>
      </c>
      <c r="T31" s="49">
        <v>78.7</v>
      </c>
      <c r="U31" s="21">
        <v>1150</v>
      </c>
      <c r="V31" s="26">
        <v>7</v>
      </c>
      <c r="W31" t="s">
        <v>142</v>
      </c>
    </row>
    <row r="32" spans="1:23" ht="14.25">
      <c r="A32" s="25">
        <v>28</v>
      </c>
      <c r="B32" s="21" t="s">
        <v>50</v>
      </c>
      <c r="C32" s="8">
        <v>1004</v>
      </c>
      <c r="D32" s="21" t="s">
        <v>57</v>
      </c>
      <c r="E32" s="26" t="s">
        <v>2</v>
      </c>
      <c r="F32" s="38">
        <v>15.7</v>
      </c>
      <c r="G32" s="37">
        <v>76.648</v>
      </c>
      <c r="H32" s="38">
        <v>64.9</v>
      </c>
      <c r="I32" s="38">
        <v>14.1</v>
      </c>
      <c r="J32" s="25"/>
      <c r="K32" s="8"/>
      <c r="L32" s="8"/>
      <c r="M32" s="43">
        <v>0.41</v>
      </c>
      <c r="N32" s="44">
        <v>1.62</v>
      </c>
      <c r="O32" s="25" t="s">
        <v>3</v>
      </c>
      <c r="P32" s="8">
        <v>4</v>
      </c>
      <c r="Q32" s="49">
        <v>4.9</v>
      </c>
      <c r="R32" s="33">
        <v>67.9</v>
      </c>
      <c r="S32" s="30">
        <v>9.3</v>
      </c>
      <c r="T32" s="49">
        <v>77.6</v>
      </c>
      <c r="U32" s="21">
        <v>1135</v>
      </c>
      <c r="V32" s="26">
        <v>8</v>
      </c>
      <c r="W32" t="s">
        <v>15</v>
      </c>
    </row>
    <row r="33" spans="1:23" ht="14.25">
      <c r="A33" s="25">
        <v>29</v>
      </c>
      <c r="B33" s="21" t="s">
        <v>50</v>
      </c>
      <c r="C33" s="8">
        <v>1005</v>
      </c>
      <c r="D33" s="21" t="s">
        <v>57</v>
      </c>
      <c r="E33" s="26" t="s">
        <v>2</v>
      </c>
      <c r="F33" s="38">
        <v>14.9</v>
      </c>
      <c r="G33" s="37">
        <v>75.276</v>
      </c>
      <c r="H33" s="38">
        <v>64.3</v>
      </c>
      <c r="I33" s="38">
        <v>13.4</v>
      </c>
      <c r="J33" s="25"/>
      <c r="K33" s="8"/>
      <c r="L33" s="8"/>
      <c r="M33" s="43">
        <v>0.4</v>
      </c>
      <c r="N33" s="44">
        <v>1.68</v>
      </c>
      <c r="O33" s="25" t="s">
        <v>5</v>
      </c>
      <c r="P33" s="8">
        <v>5</v>
      </c>
      <c r="Q33" s="49">
        <v>6.5</v>
      </c>
      <c r="R33" s="33">
        <v>65.8</v>
      </c>
      <c r="S33" s="30">
        <v>13.2</v>
      </c>
      <c r="T33" s="49">
        <v>75.5</v>
      </c>
      <c r="U33" s="21">
        <v>1155</v>
      </c>
      <c r="V33" s="26">
        <v>8</v>
      </c>
      <c r="W33" t="s">
        <v>22</v>
      </c>
    </row>
    <row r="34" spans="1:23" ht="14.25">
      <c r="A34" s="25">
        <v>30</v>
      </c>
      <c r="B34" s="21" t="s">
        <v>50</v>
      </c>
      <c r="C34" s="8">
        <v>1007</v>
      </c>
      <c r="D34" s="21" t="s">
        <v>57</v>
      </c>
      <c r="E34" s="26" t="s">
        <v>2</v>
      </c>
      <c r="F34" s="38">
        <v>15.1</v>
      </c>
      <c r="G34" s="37">
        <v>78.343</v>
      </c>
      <c r="H34" s="38">
        <v>63.7</v>
      </c>
      <c r="I34" s="38">
        <v>13.6</v>
      </c>
      <c r="J34" s="25"/>
      <c r="K34" s="8"/>
      <c r="L34" s="8"/>
      <c r="M34" s="43">
        <v>0.41</v>
      </c>
      <c r="N34" s="44">
        <v>1.6</v>
      </c>
      <c r="O34" s="25" t="s">
        <v>5</v>
      </c>
      <c r="P34" s="8">
        <v>5</v>
      </c>
      <c r="Q34" s="49">
        <v>5.9</v>
      </c>
      <c r="R34" s="33">
        <v>67.9</v>
      </c>
      <c r="S34" s="30">
        <v>10.7</v>
      </c>
      <c r="T34" s="49">
        <v>77.6</v>
      </c>
      <c r="U34" s="21">
        <v>1110</v>
      </c>
      <c r="V34" s="26">
        <v>7</v>
      </c>
      <c r="W34" t="s">
        <v>22</v>
      </c>
    </row>
    <row r="35" spans="1:23" ht="14.25">
      <c r="A35" s="25">
        <v>31</v>
      </c>
      <c r="B35" s="21" t="s">
        <v>50</v>
      </c>
      <c r="C35" s="8">
        <v>1008</v>
      </c>
      <c r="D35" s="21" t="s">
        <v>57</v>
      </c>
      <c r="E35" s="26" t="s">
        <v>2</v>
      </c>
      <c r="F35" s="38">
        <v>14.3</v>
      </c>
      <c r="G35" s="37">
        <v>81.508</v>
      </c>
      <c r="H35" s="38">
        <v>65.1</v>
      </c>
      <c r="I35" s="38">
        <v>12.6</v>
      </c>
      <c r="J35" s="25"/>
      <c r="K35" s="8"/>
      <c r="L35" s="8"/>
      <c r="M35" s="43">
        <v>0.39</v>
      </c>
      <c r="N35" s="44">
        <v>1.51</v>
      </c>
      <c r="O35" s="25" t="s">
        <v>5</v>
      </c>
      <c r="P35" s="8">
        <v>4</v>
      </c>
      <c r="Q35" s="49">
        <v>8.2</v>
      </c>
      <c r="R35" s="33">
        <v>66.9</v>
      </c>
      <c r="S35" s="30">
        <v>15.2</v>
      </c>
      <c r="T35" s="49">
        <v>78.6</v>
      </c>
      <c r="U35" s="21">
        <v>1085</v>
      </c>
      <c r="V35" s="26">
        <v>7</v>
      </c>
      <c r="W35" t="s">
        <v>46</v>
      </c>
    </row>
    <row r="36" spans="1:23" ht="14.25">
      <c r="A36" s="25">
        <v>32</v>
      </c>
      <c r="B36" s="21" t="s">
        <v>50</v>
      </c>
      <c r="C36" s="8">
        <v>1010</v>
      </c>
      <c r="D36" s="21" t="s">
        <v>57</v>
      </c>
      <c r="E36" s="26" t="s">
        <v>2</v>
      </c>
      <c r="F36" s="38">
        <v>15</v>
      </c>
      <c r="G36" s="37">
        <v>78.369</v>
      </c>
      <c r="H36" s="38">
        <v>63.5</v>
      </c>
      <c r="I36" s="38">
        <v>13.2</v>
      </c>
      <c r="J36" s="25"/>
      <c r="K36" s="8"/>
      <c r="L36" s="8"/>
      <c r="M36" s="43">
        <v>0.39</v>
      </c>
      <c r="N36" s="44">
        <v>1.5</v>
      </c>
      <c r="O36" s="25" t="s">
        <v>5</v>
      </c>
      <c r="P36" s="8">
        <v>5</v>
      </c>
      <c r="Q36" s="49">
        <v>6.5</v>
      </c>
      <c r="R36" s="33">
        <v>67.2</v>
      </c>
      <c r="S36" s="30">
        <v>11.4</v>
      </c>
      <c r="T36" s="49">
        <v>77.4</v>
      </c>
      <c r="U36" s="21">
        <v>1085</v>
      </c>
      <c r="V36" s="26">
        <v>8</v>
      </c>
      <c r="W36" t="s">
        <v>34</v>
      </c>
    </row>
    <row r="37" spans="1:23" ht="14.25">
      <c r="A37" s="25">
        <v>33</v>
      </c>
      <c r="B37" s="21" t="s">
        <v>50</v>
      </c>
      <c r="C37" s="8">
        <v>1011</v>
      </c>
      <c r="D37" s="21" t="s">
        <v>57</v>
      </c>
      <c r="E37" s="26" t="s">
        <v>2</v>
      </c>
      <c r="F37" s="38">
        <v>15.8</v>
      </c>
      <c r="G37" s="37">
        <v>81.495</v>
      </c>
      <c r="H37" s="38">
        <v>62.5</v>
      </c>
      <c r="I37" s="38">
        <v>13.9</v>
      </c>
      <c r="J37" s="25"/>
      <c r="K37" s="8"/>
      <c r="L37" s="8"/>
      <c r="M37" s="43">
        <v>0.39</v>
      </c>
      <c r="N37" s="44">
        <v>1.62</v>
      </c>
      <c r="O37" s="25" t="s">
        <v>3</v>
      </c>
      <c r="P37" s="8">
        <v>4</v>
      </c>
      <c r="Q37" s="49">
        <v>5</v>
      </c>
      <c r="R37" s="33">
        <v>68.6</v>
      </c>
      <c r="S37" s="30">
        <v>9.7</v>
      </c>
      <c r="T37" s="49">
        <v>78.8</v>
      </c>
      <c r="U37" s="21">
        <v>1140</v>
      </c>
      <c r="V37" s="26">
        <v>7</v>
      </c>
      <c r="W37" t="s">
        <v>142</v>
      </c>
    </row>
    <row r="38" spans="1:23" ht="14.25">
      <c r="A38" s="25">
        <v>34</v>
      </c>
      <c r="B38" s="21" t="s">
        <v>50</v>
      </c>
      <c r="C38" s="8">
        <v>1013</v>
      </c>
      <c r="D38" s="21" t="s">
        <v>57</v>
      </c>
      <c r="E38" s="26" t="s">
        <v>2</v>
      </c>
      <c r="F38" s="38">
        <v>15.2</v>
      </c>
      <c r="G38" s="37">
        <v>76.722</v>
      </c>
      <c r="H38" s="38">
        <v>63.7</v>
      </c>
      <c r="I38" s="38">
        <v>13.9</v>
      </c>
      <c r="J38" s="25"/>
      <c r="K38" s="8"/>
      <c r="L38" s="8"/>
      <c r="M38" s="43">
        <v>0.36</v>
      </c>
      <c r="N38" s="44">
        <v>1.6</v>
      </c>
      <c r="O38" s="25" t="s">
        <v>5</v>
      </c>
      <c r="P38" s="8">
        <v>4</v>
      </c>
      <c r="Q38" s="49">
        <v>6.2</v>
      </c>
      <c r="R38" s="33">
        <v>68.8</v>
      </c>
      <c r="S38" s="30">
        <v>11.4</v>
      </c>
      <c r="T38" s="49">
        <v>78.5</v>
      </c>
      <c r="U38" s="21">
        <v>1175</v>
      </c>
      <c r="V38" s="26">
        <v>7</v>
      </c>
      <c r="W38" t="s">
        <v>143</v>
      </c>
    </row>
    <row r="39" spans="1:23" ht="14.25">
      <c r="A39" s="25">
        <v>35</v>
      </c>
      <c r="B39" s="21" t="s">
        <v>50</v>
      </c>
      <c r="C39" s="8">
        <v>1015</v>
      </c>
      <c r="D39" s="21" t="s">
        <v>59</v>
      </c>
      <c r="E39" s="26" t="s">
        <v>2</v>
      </c>
      <c r="F39" s="38">
        <v>15.7</v>
      </c>
      <c r="G39" s="37">
        <v>77.488</v>
      </c>
      <c r="H39" s="38">
        <v>66</v>
      </c>
      <c r="I39" s="38">
        <v>14.4</v>
      </c>
      <c r="J39" s="25"/>
      <c r="K39" s="8"/>
      <c r="L39" s="8"/>
      <c r="M39" s="43">
        <v>0.37</v>
      </c>
      <c r="N39" s="44">
        <v>1.69</v>
      </c>
      <c r="O39" s="25" t="s">
        <v>5</v>
      </c>
      <c r="P39" s="8">
        <v>6</v>
      </c>
      <c r="Q39" s="49">
        <v>7.9</v>
      </c>
      <c r="R39" s="33">
        <v>69.2</v>
      </c>
      <c r="S39" s="30">
        <v>15.6</v>
      </c>
      <c r="T39" s="49">
        <v>79.4</v>
      </c>
      <c r="U39" s="21">
        <v>1280</v>
      </c>
      <c r="V39" s="26">
        <v>7</v>
      </c>
      <c r="W39" t="s">
        <v>15</v>
      </c>
    </row>
    <row r="40" spans="1:24" ht="14.25">
      <c r="A40" s="68">
        <v>36</v>
      </c>
      <c r="B40" s="69" t="s">
        <v>50</v>
      </c>
      <c r="C40" s="70">
        <v>1016</v>
      </c>
      <c r="D40" s="69" t="s">
        <v>60</v>
      </c>
      <c r="E40" s="71" t="s">
        <v>2</v>
      </c>
      <c r="F40" s="72"/>
      <c r="G40" s="73">
        <v>90.578</v>
      </c>
      <c r="H40" s="38"/>
      <c r="I40" s="72"/>
      <c r="K40" s="74"/>
      <c r="L40" s="74"/>
      <c r="M40" s="61"/>
      <c r="N40" s="75">
        <v>1.72</v>
      </c>
      <c r="O40" s="25"/>
      <c r="P40" s="8"/>
      <c r="Q40" s="49"/>
      <c r="R40" s="33"/>
      <c r="S40" s="30"/>
      <c r="T40" s="76"/>
      <c r="U40" s="21"/>
      <c r="V40" s="77"/>
      <c r="W40" s="78" t="s">
        <v>144</v>
      </c>
      <c r="X40" s="78"/>
    </row>
    <row r="41" spans="1:24" ht="14.25">
      <c r="A41" s="68">
        <v>37</v>
      </c>
      <c r="B41" s="69" t="s">
        <v>50</v>
      </c>
      <c r="C41" s="70">
        <v>1020</v>
      </c>
      <c r="D41" s="69" t="s">
        <v>61</v>
      </c>
      <c r="E41" s="71" t="s">
        <v>2</v>
      </c>
      <c r="F41" s="72"/>
      <c r="G41" s="73">
        <v>83.499</v>
      </c>
      <c r="H41" s="38"/>
      <c r="I41" s="72"/>
      <c r="K41" s="74"/>
      <c r="L41" s="74"/>
      <c r="M41" s="61"/>
      <c r="N41" s="75">
        <v>1.5</v>
      </c>
      <c r="O41" s="25"/>
      <c r="P41" s="8"/>
      <c r="Q41" s="49"/>
      <c r="R41" s="33"/>
      <c r="S41" s="30"/>
      <c r="T41" s="76"/>
      <c r="U41" s="21"/>
      <c r="V41" s="77"/>
      <c r="W41" s="78" t="s">
        <v>144</v>
      </c>
      <c r="X41" s="78"/>
    </row>
    <row r="42" spans="1:23" ht="14.25">
      <c r="A42" s="25">
        <v>38</v>
      </c>
      <c r="B42" s="21" t="s">
        <v>50</v>
      </c>
      <c r="C42" s="8">
        <v>1027</v>
      </c>
      <c r="D42" s="21" t="s">
        <v>63</v>
      </c>
      <c r="E42" s="26" t="s">
        <v>2</v>
      </c>
      <c r="F42" s="38">
        <v>14.8</v>
      </c>
      <c r="G42" s="37">
        <v>75.018</v>
      </c>
      <c r="H42" s="38">
        <v>65</v>
      </c>
      <c r="I42" s="38">
        <v>13.5</v>
      </c>
      <c r="J42" s="25"/>
      <c r="K42" s="8"/>
      <c r="L42" s="8"/>
      <c r="M42" s="43">
        <v>0.39</v>
      </c>
      <c r="N42" s="44">
        <v>1.52</v>
      </c>
      <c r="O42" s="25" t="s">
        <v>5</v>
      </c>
      <c r="P42" s="8">
        <v>4</v>
      </c>
      <c r="Q42" s="49">
        <v>5.9</v>
      </c>
      <c r="R42" s="33">
        <v>67.7</v>
      </c>
      <c r="S42" s="30">
        <v>9.9</v>
      </c>
      <c r="T42" s="76">
        <v>77.4</v>
      </c>
      <c r="U42" s="21">
        <v>1100</v>
      </c>
      <c r="V42" s="77">
        <v>6</v>
      </c>
      <c r="W42" t="s">
        <v>49</v>
      </c>
    </row>
    <row r="43" spans="1:23" ht="14.25">
      <c r="A43" s="25">
        <v>39</v>
      </c>
      <c r="B43" s="21" t="s">
        <v>50</v>
      </c>
      <c r="C43" s="8">
        <v>1028</v>
      </c>
      <c r="D43" s="21" t="s">
        <v>63</v>
      </c>
      <c r="E43" s="26" t="s">
        <v>2</v>
      </c>
      <c r="F43" s="38">
        <v>15.1</v>
      </c>
      <c r="G43" s="37">
        <v>76.924</v>
      </c>
      <c r="H43" s="38">
        <v>65.8</v>
      </c>
      <c r="I43" s="38">
        <v>13.7</v>
      </c>
      <c r="J43" s="25"/>
      <c r="K43" s="8"/>
      <c r="L43" s="8"/>
      <c r="M43" s="43">
        <v>0.4</v>
      </c>
      <c r="N43" s="44">
        <v>1.5</v>
      </c>
      <c r="O43" s="25" t="s">
        <v>5</v>
      </c>
      <c r="P43" s="8">
        <v>5</v>
      </c>
      <c r="Q43" s="49">
        <v>5.2</v>
      </c>
      <c r="R43" s="33">
        <v>67.4</v>
      </c>
      <c r="S43" s="30">
        <v>9.8</v>
      </c>
      <c r="T43" s="76">
        <v>77.6</v>
      </c>
      <c r="U43" s="21">
        <v>1120</v>
      </c>
      <c r="V43" s="77">
        <v>7</v>
      </c>
      <c r="W43" t="s">
        <v>145</v>
      </c>
    </row>
    <row r="44" spans="1:23" ht="14.25">
      <c r="A44" s="25">
        <v>40</v>
      </c>
      <c r="B44" s="21" t="s">
        <v>50</v>
      </c>
      <c r="C44" s="8">
        <v>1030</v>
      </c>
      <c r="D44" s="21" t="s">
        <v>63</v>
      </c>
      <c r="E44" s="26" t="s">
        <v>2</v>
      </c>
      <c r="F44" s="38">
        <v>15.3</v>
      </c>
      <c r="G44" s="37">
        <v>72.547</v>
      </c>
      <c r="H44" s="38">
        <v>65.9</v>
      </c>
      <c r="I44" s="38">
        <v>14</v>
      </c>
      <c r="J44" s="25"/>
      <c r="K44" s="8"/>
      <c r="L44" s="8"/>
      <c r="M44" s="43">
        <v>0.39</v>
      </c>
      <c r="N44" s="44">
        <v>1.49</v>
      </c>
      <c r="O44" s="25" t="s">
        <v>5</v>
      </c>
      <c r="P44" s="8">
        <v>3</v>
      </c>
      <c r="Q44" s="49">
        <v>5.4</v>
      </c>
      <c r="R44" s="33">
        <v>68.8</v>
      </c>
      <c r="S44" s="30">
        <v>9.9</v>
      </c>
      <c r="T44" s="76">
        <v>78.5</v>
      </c>
      <c r="U44" s="21">
        <v>1080</v>
      </c>
      <c r="V44" s="77">
        <v>8</v>
      </c>
      <c r="W44" t="s">
        <v>8</v>
      </c>
    </row>
    <row r="45" spans="1:23" ht="14.25">
      <c r="A45" s="25">
        <v>41</v>
      </c>
      <c r="B45" s="21" t="s">
        <v>50</v>
      </c>
      <c r="C45" s="8">
        <v>1035</v>
      </c>
      <c r="D45" s="21" t="s">
        <v>63</v>
      </c>
      <c r="E45" s="26" t="s">
        <v>2</v>
      </c>
      <c r="F45" s="38">
        <v>15.5</v>
      </c>
      <c r="G45" s="37">
        <v>76.763</v>
      </c>
      <c r="H45" s="38">
        <v>66</v>
      </c>
      <c r="I45" s="38">
        <v>13.9</v>
      </c>
      <c r="J45" s="25"/>
      <c r="K45" s="8"/>
      <c r="L45" s="8"/>
      <c r="M45" s="43">
        <v>0.39</v>
      </c>
      <c r="N45" s="44">
        <v>1.57</v>
      </c>
      <c r="O45" s="25" t="s">
        <v>5</v>
      </c>
      <c r="P45" s="8">
        <v>4</v>
      </c>
      <c r="Q45" s="49">
        <v>5.2</v>
      </c>
      <c r="R45" s="33">
        <v>67.9</v>
      </c>
      <c r="S45" s="30">
        <v>9</v>
      </c>
      <c r="T45" s="76">
        <v>77.6</v>
      </c>
      <c r="U45" s="21">
        <v>1140</v>
      </c>
      <c r="V45" s="77">
        <v>8</v>
      </c>
      <c r="W45" t="s">
        <v>15</v>
      </c>
    </row>
    <row r="46" spans="1:22" ht="14.25">
      <c r="A46" s="25">
        <v>42</v>
      </c>
      <c r="B46" s="21" t="s">
        <v>50</v>
      </c>
      <c r="C46" s="8">
        <v>1036</v>
      </c>
      <c r="D46" s="21" t="s">
        <v>63</v>
      </c>
      <c r="E46" s="26" t="s">
        <v>2</v>
      </c>
      <c r="F46" s="38">
        <v>15</v>
      </c>
      <c r="G46" s="37">
        <v>73.754</v>
      </c>
      <c r="H46" s="38">
        <v>65.4</v>
      </c>
      <c r="I46" s="38">
        <v>13.8</v>
      </c>
      <c r="J46" s="25"/>
      <c r="K46" s="8"/>
      <c r="L46" s="8"/>
      <c r="M46" s="43">
        <v>0.39</v>
      </c>
      <c r="N46" s="44">
        <v>1.55</v>
      </c>
      <c r="O46" s="25" t="s">
        <v>5</v>
      </c>
      <c r="P46" s="8">
        <v>4</v>
      </c>
      <c r="Q46" s="49">
        <v>5.4</v>
      </c>
      <c r="R46" s="33">
        <v>67.9</v>
      </c>
      <c r="S46" s="30">
        <v>9.8</v>
      </c>
      <c r="T46" s="76">
        <v>77.6</v>
      </c>
      <c r="U46" s="21">
        <v>1120</v>
      </c>
      <c r="V46" s="77">
        <v>7</v>
      </c>
    </row>
    <row r="47" spans="1:22" ht="14.25">
      <c r="A47" s="25">
        <v>43</v>
      </c>
      <c r="B47" s="21" t="s">
        <v>50</v>
      </c>
      <c r="C47" s="8">
        <v>1038</v>
      </c>
      <c r="D47" s="21" t="s">
        <v>63</v>
      </c>
      <c r="E47" s="26" t="s">
        <v>2</v>
      </c>
      <c r="F47" s="38">
        <v>14.8</v>
      </c>
      <c r="G47" s="37">
        <v>72.55</v>
      </c>
      <c r="H47" s="38">
        <v>65.2</v>
      </c>
      <c r="I47" s="38">
        <v>13.4</v>
      </c>
      <c r="J47" s="25"/>
      <c r="K47" s="8"/>
      <c r="L47" s="8"/>
      <c r="M47" s="43">
        <v>0.38</v>
      </c>
      <c r="N47" s="44">
        <v>1.28</v>
      </c>
      <c r="O47" s="25" t="s">
        <v>5</v>
      </c>
      <c r="P47" s="8">
        <v>4</v>
      </c>
      <c r="Q47" s="49">
        <v>4.9</v>
      </c>
      <c r="R47" s="33">
        <v>67</v>
      </c>
      <c r="S47" s="30">
        <v>8.4</v>
      </c>
      <c r="T47" s="76">
        <v>76.7</v>
      </c>
      <c r="U47" s="21">
        <v>1135</v>
      </c>
      <c r="V47" s="77">
        <v>8</v>
      </c>
    </row>
    <row r="48" spans="1:22" ht="14.25">
      <c r="A48" s="25">
        <v>44</v>
      </c>
      <c r="B48" s="21" t="s">
        <v>50</v>
      </c>
      <c r="C48" s="8">
        <v>1049</v>
      </c>
      <c r="D48" s="21" t="s">
        <v>64</v>
      </c>
      <c r="E48" s="26" t="s">
        <v>2</v>
      </c>
      <c r="F48" s="38">
        <v>15.3</v>
      </c>
      <c r="G48" s="37">
        <v>91.528</v>
      </c>
      <c r="H48" s="38">
        <v>64.5</v>
      </c>
      <c r="I48" s="38">
        <v>13.4</v>
      </c>
      <c r="J48" s="25"/>
      <c r="K48" s="8"/>
      <c r="L48" s="8"/>
      <c r="M48" s="43">
        <v>0.4</v>
      </c>
      <c r="N48" s="44">
        <v>1.73</v>
      </c>
      <c r="O48" s="25" t="s">
        <v>3</v>
      </c>
      <c r="P48" s="8">
        <v>4</v>
      </c>
      <c r="Q48" s="49">
        <v>6.5</v>
      </c>
      <c r="R48" s="33">
        <v>67.5</v>
      </c>
      <c r="S48" s="30">
        <v>13.7</v>
      </c>
      <c r="T48" s="76">
        <v>77.7</v>
      </c>
      <c r="U48" s="21">
        <v>1155</v>
      </c>
      <c r="V48" s="77">
        <v>8</v>
      </c>
    </row>
    <row r="49" spans="1:23" ht="14.25">
      <c r="A49" s="25">
        <v>45</v>
      </c>
      <c r="B49" s="21" t="s">
        <v>50</v>
      </c>
      <c r="C49" s="8">
        <v>1053</v>
      </c>
      <c r="D49" s="21" t="s">
        <v>65</v>
      </c>
      <c r="E49" s="26" t="s">
        <v>2</v>
      </c>
      <c r="F49" s="38">
        <v>14.4</v>
      </c>
      <c r="G49" s="37">
        <v>86.986</v>
      </c>
      <c r="H49" s="38">
        <v>67.6</v>
      </c>
      <c r="I49" s="38">
        <v>12.8</v>
      </c>
      <c r="J49" s="25"/>
      <c r="K49" s="8"/>
      <c r="L49" s="8"/>
      <c r="M49" s="43">
        <v>0.37</v>
      </c>
      <c r="N49" s="44">
        <v>1.52</v>
      </c>
      <c r="O49" s="25" t="s">
        <v>3</v>
      </c>
      <c r="P49" s="8">
        <v>4</v>
      </c>
      <c r="Q49" s="49">
        <v>5.5</v>
      </c>
      <c r="R49" s="33">
        <v>65.9</v>
      </c>
      <c r="S49" s="30">
        <v>9.9</v>
      </c>
      <c r="T49" s="76">
        <v>75.6</v>
      </c>
      <c r="U49" s="21">
        <v>1145</v>
      </c>
      <c r="V49" s="77">
        <v>8</v>
      </c>
      <c r="W49" t="s">
        <v>15</v>
      </c>
    </row>
    <row r="50" spans="1:22" ht="14.25">
      <c r="A50" s="25">
        <v>46</v>
      </c>
      <c r="B50" s="21" t="s">
        <v>50</v>
      </c>
      <c r="C50" s="8">
        <v>1072</v>
      </c>
      <c r="D50" s="21" t="s">
        <v>100</v>
      </c>
      <c r="E50" s="26" t="s">
        <v>2</v>
      </c>
      <c r="F50" s="38">
        <v>15.1</v>
      </c>
      <c r="G50" s="37">
        <v>76.299</v>
      </c>
      <c r="H50" s="38">
        <v>62.1</v>
      </c>
      <c r="I50" s="38">
        <v>13.4</v>
      </c>
      <c r="J50" s="25"/>
      <c r="K50" s="8"/>
      <c r="L50" s="8"/>
      <c r="M50" s="43">
        <v>0.38</v>
      </c>
      <c r="N50" s="44">
        <v>1.7</v>
      </c>
      <c r="O50" s="25" t="s">
        <v>5</v>
      </c>
      <c r="P50" s="8">
        <v>3</v>
      </c>
      <c r="Q50" s="49">
        <v>4.4</v>
      </c>
      <c r="R50" s="33">
        <v>67.7</v>
      </c>
      <c r="S50" s="30">
        <v>6.2</v>
      </c>
      <c r="T50" s="76">
        <v>75.4</v>
      </c>
      <c r="U50" s="21">
        <v>960</v>
      </c>
      <c r="V50" s="77">
        <v>4</v>
      </c>
    </row>
    <row r="51" spans="1:23" ht="14.25">
      <c r="A51" s="25">
        <v>47</v>
      </c>
      <c r="B51" s="21" t="s">
        <v>66</v>
      </c>
      <c r="C51" s="21" t="s">
        <v>67</v>
      </c>
      <c r="D51" s="21"/>
      <c r="E51" s="26" t="s">
        <v>68</v>
      </c>
      <c r="F51" s="38">
        <v>14.4</v>
      </c>
      <c r="G51" s="37">
        <v>90.456</v>
      </c>
      <c r="H51" s="38">
        <v>61.4</v>
      </c>
      <c r="I51" s="38">
        <v>12.5</v>
      </c>
      <c r="J51" s="43">
        <v>90.25</v>
      </c>
      <c r="K51" s="52">
        <v>1.04</v>
      </c>
      <c r="L51" s="62">
        <v>8.87</v>
      </c>
      <c r="M51" s="43">
        <v>0.38</v>
      </c>
      <c r="N51" s="44">
        <v>1.54</v>
      </c>
      <c r="O51" s="25" t="s">
        <v>5</v>
      </c>
      <c r="P51" s="8">
        <v>4</v>
      </c>
      <c r="Q51" s="49">
        <v>10</v>
      </c>
      <c r="R51" s="33">
        <v>64.9</v>
      </c>
      <c r="S51" s="30">
        <v>12.2</v>
      </c>
      <c r="T51" s="76">
        <v>74.6</v>
      </c>
      <c r="U51" s="21">
        <v>1110</v>
      </c>
      <c r="V51" s="77">
        <v>7</v>
      </c>
      <c r="W51" t="s">
        <v>146</v>
      </c>
    </row>
    <row r="52" spans="1:23" ht="14.25">
      <c r="A52" s="25">
        <v>48</v>
      </c>
      <c r="B52" s="21" t="s">
        <v>70</v>
      </c>
      <c r="C52" s="21" t="s">
        <v>71</v>
      </c>
      <c r="D52" s="21"/>
      <c r="E52" s="26" t="s">
        <v>68</v>
      </c>
      <c r="F52" s="38">
        <v>14.9</v>
      </c>
      <c r="G52" s="37">
        <v>81.866</v>
      </c>
      <c r="H52" s="38">
        <v>64.5</v>
      </c>
      <c r="I52" s="38">
        <v>12.9</v>
      </c>
      <c r="J52" s="43">
        <v>89.87</v>
      </c>
      <c r="K52" s="52">
        <v>1.89</v>
      </c>
      <c r="L52" s="62">
        <v>12.37</v>
      </c>
      <c r="M52" s="43">
        <v>0.35</v>
      </c>
      <c r="N52" s="44">
        <v>1.48</v>
      </c>
      <c r="O52" s="25" t="s">
        <v>5</v>
      </c>
      <c r="P52" s="8">
        <v>4</v>
      </c>
      <c r="Q52" s="49">
        <v>6</v>
      </c>
      <c r="R52" s="33">
        <v>65.1</v>
      </c>
      <c r="S52" s="30">
        <v>8.4</v>
      </c>
      <c r="T52" s="76">
        <v>74.8</v>
      </c>
      <c r="U52" s="21">
        <v>1110</v>
      </c>
      <c r="V52" s="77">
        <v>8</v>
      </c>
      <c r="W52" t="s">
        <v>147</v>
      </c>
    </row>
    <row r="53" spans="1:23" ht="14.25">
      <c r="A53" s="25">
        <v>49</v>
      </c>
      <c r="B53" s="21" t="s">
        <v>72</v>
      </c>
      <c r="C53" s="21" t="s">
        <v>73</v>
      </c>
      <c r="D53" s="21"/>
      <c r="E53" s="26" t="s">
        <v>68</v>
      </c>
      <c r="F53" s="38">
        <v>15.2</v>
      </c>
      <c r="G53" s="37">
        <v>81.782</v>
      </c>
      <c r="H53" s="38">
        <v>63.2</v>
      </c>
      <c r="I53" s="38">
        <v>13.2</v>
      </c>
      <c r="J53" s="43">
        <v>90.37</v>
      </c>
      <c r="K53" s="52">
        <v>1.12</v>
      </c>
      <c r="L53" s="62">
        <v>9.55</v>
      </c>
      <c r="M53" s="43">
        <v>0.38</v>
      </c>
      <c r="N53" s="44">
        <v>1.65</v>
      </c>
      <c r="O53" s="25" t="s">
        <v>5</v>
      </c>
      <c r="P53" s="8">
        <v>4</v>
      </c>
      <c r="Q53" s="49">
        <v>7.1</v>
      </c>
      <c r="R53" s="33">
        <v>66.1</v>
      </c>
      <c r="S53" s="30">
        <v>11.1</v>
      </c>
      <c r="T53" s="76">
        <v>75.8</v>
      </c>
      <c r="U53" s="21">
        <v>1150</v>
      </c>
      <c r="V53" s="77">
        <v>6</v>
      </c>
      <c r="W53" t="s">
        <v>8</v>
      </c>
    </row>
    <row r="54" spans="1:23" ht="14.25">
      <c r="A54" s="25">
        <v>50</v>
      </c>
      <c r="B54" s="21" t="s">
        <v>74</v>
      </c>
      <c r="C54" s="21" t="s">
        <v>73</v>
      </c>
      <c r="D54" s="21"/>
      <c r="E54" s="26" t="s">
        <v>68</v>
      </c>
      <c r="F54" s="38">
        <v>15.9</v>
      </c>
      <c r="G54" s="37">
        <v>79.316</v>
      </c>
      <c r="H54" s="38">
        <v>61.6</v>
      </c>
      <c r="I54" s="38">
        <v>13.6</v>
      </c>
      <c r="J54" s="43">
        <v>90.3</v>
      </c>
      <c r="K54" s="52">
        <v>0.76</v>
      </c>
      <c r="L54" s="62">
        <v>7.97</v>
      </c>
      <c r="M54" s="43">
        <v>0.39</v>
      </c>
      <c r="N54" s="44">
        <v>1.65</v>
      </c>
      <c r="O54" s="25" t="s">
        <v>3</v>
      </c>
      <c r="P54" s="8">
        <v>4</v>
      </c>
      <c r="Q54" s="49">
        <v>6</v>
      </c>
      <c r="R54" s="33">
        <v>67</v>
      </c>
      <c r="S54" s="30">
        <v>9.5</v>
      </c>
      <c r="T54" s="76">
        <v>76.7</v>
      </c>
      <c r="U54" s="21">
        <v>1025</v>
      </c>
      <c r="V54" s="77">
        <v>7</v>
      </c>
      <c r="W54" t="s">
        <v>49</v>
      </c>
    </row>
    <row r="55" spans="1:23" ht="14.25">
      <c r="A55" s="25">
        <v>51</v>
      </c>
      <c r="B55" s="21" t="s">
        <v>75</v>
      </c>
      <c r="C55" s="21" t="s">
        <v>76</v>
      </c>
      <c r="D55" s="21"/>
      <c r="E55" s="26" t="s">
        <v>68</v>
      </c>
      <c r="F55" s="38">
        <v>15.2</v>
      </c>
      <c r="G55" s="37">
        <v>88.313</v>
      </c>
      <c r="H55" s="38">
        <v>62.9</v>
      </c>
      <c r="I55" s="38">
        <v>13.6</v>
      </c>
      <c r="J55" s="43">
        <v>90.08</v>
      </c>
      <c r="K55" s="52">
        <v>0.43</v>
      </c>
      <c r="L55" s="62">
        <v>7.32</v>
      </c>
      <c r="M55" s="43">
        <v>0.39</v>
      </c>
      <c r="N55" s="44">
        <v>1.61</v>
      </c>
      <c r="O55" s="25" t="s">
        <v>3</v>
      </c>
      <c r="P55" s="8">
        <v>4</v>
      </c>
      <c r="Q55" s="49">
        <v>8.7</v>
      </c>
      <c r="R55" s="33">
        <v>69</v>
      </c>
      <c r="S55" s="30">
        <v>14.6</v>
      </c>
      <c r="T55" s="76">
        <v>78.7</v>
      </c>
      <c r="U55" s="21">
        <v>1040</v>
      </c>
      <c r="V55" s="77">
        <v>8</v>
      </c>
      <c r="W55" t="s">
        <v>8</v>
      </c>
    </row>
    <row r="56" spans="1:23" ht="14.25">
      <c r="A56" s="25">
        <v>52</v>
      </c>
      <c r="B56" s="21" t="s">
        <v>50</v>
      </c>
      <c r="C56" s="8">
        <v>1073</v>
      </c>
      <c r="D56" s="21" t="s">
        <v>100</v>
      </c>
      <c r="E56" s="26" t="s">
        <v>2</v>
      </c>
      <c r="F56" s="38">
        <v>14.9</v>
      </c>
      <c r="G56" s="37">
        <v>78.709</v>
      </c>
      <c r="H56" s="38">
        <v>60.9</v>
      </c>
      <c r="I56" s="38">
        <v>13.4</v>
      </c>
      <c r="J56" s="43"/>
      <c r="K56" s="52"/>
      <c r="L56" s="62"/>
      <c r="M56" s="43">
        <v>0.39</v>
      </c>
      <c r="N56" s="44">
        <v>1.68</v>
      </c>
      <c r="O56" s="25" t="s">
        <v>5</v>
      </c>
      <c r="P56" s="8">
        <v>3</v>
      </c>
      <c r="Q56" s="49">
        <v>5.6</v>
      </c>
      <c r="R56" s="33">
        <v>67.4</v>
      </c>
      <c r="S56" s="30">
        <v>6.6</v>
      </c>
      <c r="T56" s="76">
        <v>77.1</v>
      </c>
      <c r="U56" s="21">
        <v>1005</v>
      </c>
      <c r="V56" s="77">
        <v>8</v>
      </c>
      <c r="W56" t="s">
        <v>62</v>
      </c>
    </row>
    <row r="57" spans="1:23" ht="14.25">
      <c r="A57" s="25">
        <v>53</v>
      </c>
      <c r="B57" s="21" t="s">
        <v>77</v>
      </c>
      <c r="C57" s="21" t="s">
        <v>78</v>
      </c>
      <c r="D57" s="21"/>
      <c r="E57" s="26" t="s">
        <v>68</v>
      </c>
      <c r="F57" s="38">
        <v>15.5</v>
      </c>
      <c r="G57" s="37">
        <v>83.879</v>
      </c>
      <c r="H57" s="38">
        <v>65.8</v>
      </c>
      <c r="I57" s="38">
        <v>13.9</v>
      </c>
      <c r="J57" s="43">
        <v>90.22</v>
      </c>
      <c r="K57" s="52">
        <v>1.08</v>
      </c>
      <c r="L57" s="62">
        <v>9.53</v>
      </c>
      <c r="M57" s="43">
        <v>0.39</v>
      </c>
      <c r="N57" s="44">
        <v>1.5</v>
      </c>
      <c r="O57" s="25" t="s">
        <v>5</v>
      </c>
      <c r="P57" s="8">
        <v>4</v>
      </c>
      <c r="Q57" s="49">
        <v>6.4</v>
      </c>
      <c r="R57" s="33">
        <v>69.2</v>
      </c>
      <c r="S57" s="30">
        <v>13.1</v>
      </c>
      <c r="T57" s="76">
        <v>79.4</v>
      </c>
      <c r="U57" s="21">
        <v>1070</v>
      </c>
      <c r="V57" s="77">
        <v>8</v>
      </c>
      <c r="W57" t="s">
        <v>49</v>
      </c>
    </row>
    <row r="58" spans="1:22" ht="14.25">
      <c r="A58" s="25">
        <v>54</v>
      </c>
      <c r="B58" s="21" t="s">
        <v>79</v>
      </c>
      <c r="C58" s="21" t="s">
        <v>80</v>
      </c>
      <c r="D58" s="21"/>
      <c r="E58" s="26" t="s">
        <v>68</v>
      </c>
      <c r="F58" s="38">
        <v>15.4</v>
      </c>
      <c r="G58" s="37">
        <v>72.958</v>
      </c>
      <c r="H58" s="38">
        <v>62.6</v>
      </c>
      <c r="I58" s="38">
        <v>13.8</v>
      </c>
      <c r="J58" s="43">
        <v>90.7</v>
      </c>
      <c r="K58" s="52">
        <v>0.89</v>
      </c>
      <c r="L58" s="62">
        <v>8.22</v>
      </c>
      <c r="M58" s="43">
        <v>0.38</v>
      </c>
      <c r="N58" s="44">
        <v>1.4</v>
      </c>
      <c r="O58" s="25" t="s">
        <v>3</v>
      </c>
      <c r="P58" s="8">
        <v>6</v>
      </c>
      <c r="Q58" s="49">
        <v>7</v>
      </c>
      <c r="R58" s="33">
        <v>68.8</v>
      </c>
      <c r="S58" s="30">
        <v>15.2</v>
      </c>
      <c r="T58" s="76">
        <v>78.5</v>
      </c>
      <c r="U58" s="21">
        <v>1170</v>
      </c>
      <c r="V58" s="77">
        <v>8</v>
      </c>
    </row>
    <row r="59" spans="1:23" ht="14.25">
      <c r="A59" s="25">
        <v>55</v>
      </c>
      <c r="B59" s="21" t="s">
        <v>81</v>
      </c>
      <c r="C59" s="21" t="s">
        <v>82</v>
      </c>
      <c r="D59" s="21"/>
      <c r="E59" s="26" t="s">
        <v>68</v>
      </c>
      <c r="F59" s="38">
        <v>14.5</v>
      </c>
      <c r="G59" s="37">
        <v>90.259</v>
      </c>
      <c r="H59" s="38">
        <v>65.8</v>
      </c>
      <c r="I59" s="38">
        <v>12.8</v>
      </c>
      <c r="J59" s="43">
        <v>89.85</v>
      </c>
      <c r="K59" s="52">
        <v>1.13</v>
      </c>
      <c r="L59" s="62">
        <v>10.86</v>
      </c>
      <c r="M59" s="43">
        <v>0.36</v>
      </c>
      <c r="N59" s="44">
        <v>1.52</v>
      </c>
      <c r="O59" s="25" t="s">
        <v>3</v>
      </c>
      <c r="P59" s="8">
        <v>4</v>
      </c>
      <c r="Q59" s="49">
        <v>4.9</v>
      </c>
      <c r="R59" s="33">
        <v>66.5</v>
      </c>
      <c r="S59" s="30">
        <v>10.2</v>
      </c>
      <c r="T59" s="76">
        <v>75.7</v>
      </c>
      <c r="U59" s="21">
        <v>1125</v>
      </c>
      <c r="V59" s="77">
        <v>7</v>
      </c>
      <c r="W59" t="s">
        <v>62</v>
      </c>
    </row>
    <row r="60" spans="1:22" ht="14.25">
      <c r="A60" s="25">
        <v>56</v>
      </c>
      <c r="B60" s="21" t="s">
        <v>83</v>
      </c>
      <c r="C60" s="21" t="s">
        <v>84</v>
      </c>
      <c r="D60" s="21"/>
      <c r="E60" s="26" t="s">
        <v>2</v>
      </c>
      <c r="F60" s="38">
        <v>16.1</v>
      </c>
      <c r="G60" s="37">
        <v>86.706</v>
      </c>
      <c r="H60" s="38">
        <v>63.4</v>
      </c>
      <c r="I60" s="38">
        <v>14</v>
      </c>
      <c r="J60" s="25"/>
      <c r="K60" s="8"/>
      <c r="L60" s="8"/>
      <c r="M60" s="43">
        <v>0.4</v>
      </c>
      <c r="N60" s="44">
        <v>1.29</v>
      </c>
      <c r="O60" s="25" t="s">
        <v>5</v>
      </c>
      <c r="P60" s="8">
        <v>4</v>
      </c>
      <c r="Q60" s="49">
        <v>3.7</v>
      </c>
      <c r="R60" s="33">
        <v>67.1</v>
      </c>
      <c r="S60" s="30">
        <v>4.9</v>
      </c>
      <c r="T60" s="76">
        <v>76.8</v>
      </c>
      <c r="U60" s="21">
        <v>1055</v>
      </c>
      <c r="V60" s="77">
        <v>6</v>
      </c>
    </row>
    <row r="61" spans="1:23" ht="14.25">
      <c r="A61" s="25">
        <v>57</v>
      </c>
      <c r="B61" s="21" t="s">
        <v>85</v>
      </c>
      <c r="C61" s="21" t="s">
        <v>86</v>
      </c>
      <c r="D61" s="21"/>
      <c r="E61" s="26" t="s">
        <v>2</v>
      </c>
      <c r="F61" s="38">
        <v>15.5</v>
      </c>
      <c r="G61" s="37">
        <v>95.653</v>
      </c>
      <c r="H61" s="38">
        <v>61.5</v>
      </c>
      <c r="I61" s="38">
        <v>13.6</v>
      </c>
      <c r="J61" s="25"/>
      <c r="K61" s="8"/>
      <c r="L61" s="8"/>
      <c r="M61" s="43">
        <v>0.4</v>
      </c>
      <c r="N61" s="44">
        <v>1.62</v>
      </c>
      <c r="O61" s="25" t="s">
        <v>5</v>
      </c>
      <c r="P61" s="8">
        <v>4</v>
      </c>
      <c r="Q61" s="49">
        <v>4.1</v>
      </c>
      <c r="R61" s="33">
        <v>69.1</v>
      </c>
      <c r="S61" s="30">
        <v>5.6</v>
      </c>
      <c r="T61" s="76">
        <v>78.8</v>
      </c>
      <c r="U61" s="21">
        <v>1065</v>
      </c>
      <c r="V61" s="77">
        <v>8</v>
      </c>
      <c r="W61" t="s">
        <v>49</v>
      </c>
    </row>
    <row r="62" spans="1:23" ht="14.25">
      <c r="A62" s="25">
        <v>58</v>
      </c>
      <c r="B62" s="21" t="s">
        <v>87</v>
      </c>
      <c r="C62" s="21" t="s">
        <v>88</v>
      </c>
      <c r="D62" s="21" t="s">
        <v>101</v>
      </c>
      <c r="E62" s="26" t="s">
        <v>2</v>
      </c>
      <c r="F62" s="38">
        <v>16.3</v>
      </c>
      <c r="G62" s="37">
        <v>80.407</v>
      </c>
      <c r="H62" s="38">
        <v>65.7</v>
      </c>
      <c r="I62" s="38">
        <v>14.3</v>
      </c>
      <c r="J62" s="25"/>
      <c r="K62" s="8"/>
      <c r="L62" s="8"/>
      <c r="M62" s="43">
        <v>0.39</v>
      </c>
      <c r="N62" s="44">
        <v>1.74</v>
      </c>
      <c r="O62" s="25" t="s">
        <v>3</v>
      </c>
      <c r="P62" s="8">
        <v>5</v>
      </c>
      <c r="Q62" s="49">
        <v>5.2</v>
      </c>
      <c r="R62" s="33">
        <v>68.6</v>
      </c>
      <c r="S62" s="30">
        <v>11.3</v>
      </c>
      <c r="T62" s="76">
        <v>78.8</v>
      </c>
      <c r="U62" s="21">
        <v>1090</v>
      </c>
      <c r="V62" s="77">
        <v>8</v>
      </c>
      <c r="W62" t="s">
        <v>15</v>
      </c>
    </row>
    <row r="63" spans="1:22" ht="14.25">
      <c r="A63" s="25">
        <v>59</v>
      </c>
      <c r="B63" s="21" t="s">
        <v>90</v>
      </c>
      <c r="C63" s="21" t="s">
        <v>41</v>
      </c>
      <c r="D63" s="21" t="s">
        <v>91</v>
      </c>
      <c r="E63" s="26" t="s">
        <v>2</v>
      </c>
      <c r="F63" s="38">
        <v>16.4</v>
      </c>
      <c r="G63" s="37">
        <v>78.218</v>
      </c>
      <c r="H63" s="38">
        <v>62.7</v>
      </c>
      <c r="I63" s="38">
        <v>14.5</v>
      </c>
      <c r="J63" s="25"/>
      <c r="K63" s="8"/>
      <c r="L63" s="8"/>
      <c r="M63" s="43">
        <v>0.41</v>
      </c>
      <c r="N63" s="44">
        <v>1.43</v>
      </c>
      <c r="O63" s="25" t="s">
        <v>3</v>
      </c>
      <c r="P63" s="8">
        <v>4</v>
      </c>
      <c r="Q63" s="49">
        <v>4.5</v>
      </c>
      <c r="R63" s="33">
        <v>68.9</v>
      </c>
      <c r="S63" s="30">
        <v>8.9</v>
      </c>
      <c r="T63" s="76">
        <v>78.6</v>
      </c>
      <c r="U63" s="21">
        <v>1115</v>
      </c>
      <c r="V63" s="77">
        <v>7</v>
      </c>
    </row>
    <row r="64" spans="1:23" ht="14.25">
      <c r="A64" s="25">
        <v>60</v>
      </c>
      <c r="B64" s="21" t="s">
        <v>92</v>
      </c>
      <c r="C64" s="21" t="s">
        <v>93</v>
      </c>
      <c r="D64" s="21"/>
      <c r="E64" s="26" t="s">
        <v>2</v>
      </c>
      <c r="F64" s="38">
        <v>15.8</v>
      </c>
      <c r="G64" s="37">
        <v>84.681</v>
      </c>
      <c r="H64" s="38">
        <v>63.1</v>
      </c>
      <c r="I64" s="38">
        <v>14.2</v>
      </c>
      <c r="J64" s="25"/>
      <c r="K64" s="8"/>
      <c r="L64" s="8"/>
      <c r="M64" s="43">
        <v>0.42</v>
      </c>
      <c r="N64" s="44">
        <v>1.73</v>
      </c>
      <c r="O64" s="25" t="s">
        <v>3</v>
      </c>
      <c r="P64" s="8">
        <v>5</v>
      </c>
      <c r="Q64" s="49">
        <v>7.4</v>
      </c>
      <c r="R64" s="33">
        <v>67.9</v>
      </c>
      <c r="S64" s="30">
        <v>13.8</v>
      </c>
      <c r="T64" s="76">
        <v>77.6</v>
      </c>
      <c r="U64" s="21">
        <v>1065</v>
      </c>
      <c r="V64" s="77">
        <v>9</v>
      </c>
      <c r="W64" t="s">
        <v>22</v>
      </c>
    </row>
    <row r="65" spans="1:23" ht="14.25">
      <c r="A65" s="25">
        <v>61</v>
      </c>
      <c r="B65" s="21" t="s">
        <v>94</v>
      </c>
      <c r="C65" s="21" t="s">
        <v>95</v>
      </c>
      <c r="D65" s="21" t="s">
        <v>96</v>
      </c>
      <c r="E65" s="26" t="s">
        <v>2</v>
      </c>
      <c r="F65" s="38">
        <v>15.2</v>
      </c>
      <c r="G65" s="37">
        <v>96.732</v>
      </c>
      <c r="H65" s="38">
        <v>61.9</v>
      </c>
      <c r="I65" s="38">
        <v>13.3</v>
      </c>
      <c r="J65" s="25"/>
      <c r="K65" s="8"/>
      <c r="L65" s="8"/>
      <c r="M65" s="43">
        <v>0.41</v>
      </c>
      <c r="N65" s="44">
        <v>1.73</v>
      </c>
      <c r="O65" s="25" t="s">
        <v>5</v>
      </c>
      <c r="P65" s="8">
        <v>4</v>
      </c>
      <c r="Q65" s="49">
        <v>5.4</v>
      </c>
      <c r="R65" s="33">
        <v>66.8</v>
      </c>
      <c r="S65" s="30">
        <v>7.8</v>
      </c>
      <c r="T65" s="76">
        <v>76.5</v>
      </c>
      <c r="U65" s="21">
        <v>1110</v>
      </c>
      <c r="V65" s="77">
        <v>8</v>
      </c>
      <c r="W65" t="s">
        <v>62</v>
      </c>
    </row>
    <row r="66" spans="1:23" ht="14.25">
      <c r="A66" s="25">
        <v>62</v>
      </c>
      <c r="B66" s="21" t="s">
        <v>97</v>
      </c>
      <c r="C66" s="8">
        <v>1</v>
      </c>
      <c r="D66" s="21" t="s">
        <v>98</v>
      </c>
      <c r="E66" s="26" t="s">
        <v>2</v>
      </c>
      <c r="F66" s="38">
        <v>15.8</v>
      </c>
      <c r="G66" s="37">
        <v>90.544</v>
      </c>
      <c r="H66" s="38">
        <v>67.8</v>
      </c>
      <c r="I66" s="38">
        <v>13.9</v>
      </c>
      <c r="J66" s="25"/>
      <c r="K66" s="8"/>
      <c r="L66" s="8"/>
      <c r="M66" s="43">
        <v>0.39</v>
      </c>
      <c r="N66" s="44">
        <v>1.54</v>
      </c>
      <c r="O66" s="25" t="s">
        <v>3</v>
      </c>
      <c r="P66" s="8">
        <v>5</v>
      </c>
      <c r="Q66" s="49">
        <v>7.2</v>
      </c>
      <c r="R66" s="33">
        <v>71</v>
      </c>
      <c r="S66" s="30">
        <v>15.8</v>
      </c>
      <c r="T66" s="76">
        <v>80.7</v>
      </c>
      <c r="U66" s="21">
        <v>1170</v>
      </c>
      <c r="V66" s="77">
        <v>8</v>
      </c>
      <c r="W66" t="s">
        <v>34</v>
      </c>
    </row>
    <row r="67" spans="1:23" ht="14.25">
      <c r="A67" s="25">
        <v>63</v>
      </c>
      <c r="B67" s="21" t="s">
        <v>97</v>
      </c>
      <c r="C67" s="8">
        <v>2</v>
      </c>
      <c r="D67" s="21" t="s">
        <v>99</v>
      </c>
      <c r="E67" s="26" t="s">
        <v>2</v>
      </c>
      <c r="F67" s="38">
        <v>16.8</v>
      </c>
      <c r="G67" s="37">
        <v>84.171</v>
      </c>
      <c r="H67" s="38">
        <v>61.6</v>
      </c>
      <c r="I67" s="38">
        <v>14.6</v>
      </c>
      <c r="J67" s="25"/>
      <c r="K67" s="8"/>
      <c r="L67" s="8"/>
      <c r="M67" s="43">
        <v>0.41</v>
      </c>
      <c r="N67" s="44">
        <v>1.5</v>
      </c>
      <c r="O67" s="25" t="s">
        <v>5</v>
      </c>
      <c r="P67" s="8">
        <v>4</v>
      </c>
      <c r="Q67" s="49">
        <v>6.7</v>
      </c>
      <c r="R67" s="33">
        <v>70</v>
      </c>
      <c r="S67" s="30">
        <v>10.4</v>
      </c>
      <c r="T67" s="76">
        <v>79.7</v>
      </c>
      <c r="U67" s="21">
        <v>1165</v>
      </c>
      <c r="V67" s="77">
        <v>7</v>
      </c>
      <c r="W67" t="s">
        <v>34</v>
      </c>
    </row>
    <row r="68" spans="1:23" ht="15" thickBot="1">
      <c r="A68" s="27">
        <v>64</v>
      </c>
      <c r="B68" s="19" t="s">
        <v>97</v>
      </c>
      <c r="C68" s="50">
        <v>3</v>
      </c>
      <c r="D68" s="19" t="s">
        <v>102</v>
      </c>
      <c r="E68" s="28" t="s">
        <v>2</v>
      </c>
      <c r="F68" s="40">
        <v>16.5</v>
      </c>
      <c r="G68" s="39">
        <v>73.303</v>
      </c>
      <c r="H68" s="40">
        <v>62.6</v>
      </c>
      <c r="I68" s="40">
        <v>14.8</v>
      </c>
      <c r="J68" s="27"/>
      <c r="K68" s="50"/>
      <c r="L68" s="50"/>
      <c r="M68" s="45">
        <v>0.4</v>
      </c>
      <c r="N68" s="46">
        <v>1.65</v>
      </c>
      <c r="O68" s="27" t="s">
        <v>5</v>
      </c>
      <c r="P68" s="50">
        <v>3</v>
      </c>
      <c r="Q68" s="51">
        <v>4.3</v>
      </c>
      <c r="R68" s="34">
        <v>69.4</v>
      </c>
      <c r="S68" s="31">
        <v>6.7</v>
      </c>
      <c r="T68" s="79">
        <v>78.6</v>
      </c>
      <c r="U68" s="19">
        <v>1220</v>
      </c>
      <c r="V68" s="80">
        <v>7</v>
      </c>
      <c r="W68" t="s"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8"/>
  <sheetViews>
    <sheetView zoomScalePageLayoutView="0" workbookViewId="0" topLeftCell="A1">
      <selection activeCell="V4" sqref="V4"/>
    </sheetView>
  </sheetViews>
  <sheetFormatPr defaultColWidth="9.140625" defaultRowHeight="15"/>
  <sheetData>
    <row r="1" spans="1:21" ht="15">
      <c r="A1" s="1" t="s">
        <v>125</v>
      </c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>
      <c r="A2" s="1" t="s">
        <v>131</v>
      </c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0" ht="15" thickBot="1">
      <c r="A3" s="21"/>
      <c r="B3" s="21"/>
      <c r="C3" s="21"/>
      <c r="D3" s="21"/>
      <c r="E3" s="5" t="s">
        <v>103</v>
      </c>
      <c r="F3" s="21"/>
      <c r="G3" s="21"/>
      <c r="H3" s="22"/>
      <c r="I3" s="5" t="s">
        <v>104</v>
      </c>
      <c r="J3" s="22"/>
      <c r="K3" s="21"/>
      <c r="L3" s="21"/>
      <c r="M3" s="21"/>
      <c r="N3" s="7" t="s">
        <v>105</v>
      </c>
      <c r="O3" s="21"/>
      <c r="P3" s="21"/>
      <c r="Q3" s="21"/>
      <c r="R3" s="6" t="s">
        <v>106</v>
      </c>
      <c r="S3" s="21"/>
      <c r="T3" s="21"/>
    </row>
    <row r="4" spans="1:22" ht="105" thickBot="1">
      <c r="A4" s="9" t="s">
        <v>107</v>
      </c>
      <c r="B4" s="10" t="s">
        <v>108</v>
      </c>
      <c r="C4" s="10" t="s">
        <v>109</v>
      </c>
      <c r="D4" s="10"/>
      <c r="E4" s="11" t="s">
        <v>110</v>
      </c>
      <c r="F4" s="14" t="s">
        <v>111</v>
      </c>
      <c r="G4" s="15" t="s">
        <v>112</v>
      </c>
      <c r="H4" s="12" t="s">
        <v>113</v>
      </c>
      <c r="I4" s="13" t="s">
        <v>114</v>
      </c>
      <c r="J4" s="18" t="s">
        <v>127</v>
      </c>
      <c r="K4" s="18" t="s">
        <v>128</v>
      </c>
      <c r="L4" s="18" t="s">
        <v>129</v>
      </c>
      <c r="M4" s="53" t="s">
        <v>115</v>
      </c>
      <c r="N4" s="54" t="s">
        <v>116</v>
      </c>
      <c r="O4" s="55" t="s">
        <v>117</v>
      </c>
      <c r="P4" s="56" t="s">
        <v>118</v>
      </c>
      <c r="Q4" s="56" t="s">
        <v>119</v>
      </c>
      <c r="R4" s="57" t="s">
        <v>120</v>
      </c>
      <c r="S4" s="12" t="s">
        <v>121</v>
      </c>
      <c r="T4" s="16" t="s">
        <v>122</v>
      </c>
      <c r="U4" s="16" t="s">
        <v>123</v>
      </c>
      <c r="V4" s="13" t="s">
        <v>124</v>
      </c>
    </row>
    <row r="5" spans="1:23" ht="14.25">
      <c r="A5" s="23">
        <v>1</v>
      </c>
      <c r="B5" s="20" t="s">
        <v>0</v>
      </c>
      <c r="C5" s="47">
        <v>10003</v>
      </c>
      <c r="D5" s="20" t="s">
        <v>1</v>
      </c>
      <c r="E5" s="24" t="s">
        <v>2</v>
      </c>
      <c r="F5" s="29">
        <v>15.7</v>
      </c>
      <c r="G5" s="58">
        <v>83.515</v>
      </c>
      <c r="H5" s="36">
        <v>57.4</v>
      </c>
      <c r="I5" s="32">
        <v>13.9</v>
      </c>
      <c r="J5" s="59"/>
      <c r="K5" s="20"/>
      <c r="L5" s="20"/>
      <c r="M5" s="41">
        <v>0.4</v>
      </c>
      <c r="N5" s="42">
        <v>1.67</v>
      </c>
      <c r="O5" s="23" t="s">
        <v>5</v>
      </c>
      <c r="P5" s="47">
        <v>5</v>
      </c>
      <c r="Q5" s="48">
        <v>4.3</v>
      </c>
      <c r="R5" s="32">
        <v>66.8</v>
      </c>
      <c r="S5" s="29">
        <v>9</v>
      </c>
      <c r="T5" s="48">
        <v>77</v>
      </c>
      <c r="U5" s="47">
        <v>1165</v>
      </c>
      <c r="V5" s="24">
        <v>8</v>
      </c>
      <c r="W5" t="s">
        <v>132</v>
      </c>
    </row>
    <row r="6" spans="1:23" ht="14.25">
      <c r="A6" s="25">
        <v>2</v>
      </c>
      <c r="B6" s="21" t="s">
        <v>0</v>
      </c>
      <c r="C6" s="8">
        <v>13596</v>
      </c>
      <c r="D6" s="21" t="s">
        <v>4</v>
      </c>
      <c r="E6" s="26" t="s">
        <v>2</v>
      </c>
      <c r="F6" s="30">
        <v>16.5</v>
      </c>
      <c r="G6" s="60">
        <v>72.836</v>
      </c>
      <c r="H6" s="38">
        <v>65.9</v>
      </c>
      <c r="I6" s="33">
        <v>14.5</v>
      </c>
      <c r="J6" s="61"/>
      <c r="K6" s="21"/>
      <c r="L6" s="21"/>
      <c r="M6" s="43">
        <v>0.4</v>
      </c>
      <c r="N6" s="44">
        <v>1.8</v>
      </c>
      <c r="O6" s="25" t="s">
        <v>5</v>
      </c>
      <c r="P6" s="8">
        <v>3</v>
      </c>
      <c r="Q6" s="49">
        <v>3.3</v>
      </c>
      <c r="R6" s="33">
        <v>67.8</v>
      </c>
      <c r="S6" s="30">
        <v>6</v>
      </c>
      <c r="T6" s="49">
        <v>77.5</v>
      </c>
      <c r="U6" s="8">
        <v>1205</v>
      </c>
      <c r="V6" s="26">
        <v>9</v>
      </c>
      <c r="W6" t="s">
        <v>133</v>
      </c>
    </row>
    <row r="7" spans="1:22" ht="14.25">
      <c r="A7" s="25">
        <v>3</v>
      </c>
      <c r="B7" s="21" t="s">
        <v>6</v>
      </c>
      <c r="C7" s="21" t="s">
        <v>7</v>
      </c>
      <c r="D7" s="21"/>
      <c r="E7" s="26" t="s">
        <v>2</v>
      </c>
      <c r="F7" s="30">
        <v>15.4</v>
      </c>
      <c r="G7" s="60">
        <v>98.947</v>
      </c>
      <c r="H7" s="38">
        <v>64.4</v>
      </c>
      <c r="I7" s="33">
        <v>13.7</v>
      </c>
      <c r="J7" s="61"/>
      <c r="K7" s="21"/>
      <c r="L7" s="21"/>
      <c r="M7" s="43">
        <v>0.4</v>
      </c>
      <c r="N7" s="44">
        <v>1.74</v>
      </c>
      <c r="O7" s="25" t="s">
        <v>3</v>
      </c>
      <c r="P7" s="8">
        <v>5</v>
      </c>
      <c r="Q7" s="49">
        <v>7.1</v>
      </c>
      <c r="R7" s="33">
        <v>70.7</v>
      </c>
      <c r="S7" s="30">
        <v>13.1</v>
      </c>
      <c r="T7" s="49">
        <v>81.4</v>
      </c>
      <c r="U7" s="8">
        <v>1260</v>
      </c>
      <c r="V7" s="26">
        <v>9</v>
      </c>
    </row>
    <row r="8" spans="1:22" ht="14.25">
      <c r="A8" s="25">
        <v>4</v>
      </c>
      <c r="B8" s="21" t="s">
        <v>9</v>
      </c>
      <c r="C8" s="8">
        <v>695</v>
      </c>
      <c r="D8" s="21" t="s">
        <v>10</v>
      </c>
      <c r="E8" s="26" t="s">
        <v>2</v>
      </c>
      <c r="F8" s="30">
        <v>15.5</v>
      </c>
      <c r="G8" s="60">
        <v>77.823</v>
      </c>
      <c r="H8" s="38">
        <v>65.4</v>
      </c>
      <c r="I8" s="33">
        <v>13.8</v>
      </c>
      <c r="J8" s="61"/>
      <c r="K8" s="21"/>
      <c r="L8" s="21"/>
      <c r="M8" s="43">
        <v>0.36</v>
      </c>
      <c r="N8" s="44">
        <v>1.59</v>
      </c>
      <c r="O8" s="25" t="s">
        <v>5</v>
      </c>
      <c r="P8" s="8">
        <v>3</v>
      </c>
      <c r="Q8" s="49">
        <v>3.8</v>
      </c>
      <c r="R8" s="33">
        <v>66.5</v>
      </c>
      <c r="S8" s="30">
        <v>7.4</v>
      </c>
      <c r="T8" s="49">
        <v>76.2</v>
      </c>
      <c r="U8" s="8">
        <v>1175</v>
      </c>
      <c r="V8" s="26">
        <v>7</v>
      </c>
    </row>
    <row r="9" spans="1:22" ht="14.25">
      <c r="A9" s="25">
        <v>5</v>
      </c>
      <c r="B9" s="21" t="s">
        <v>11</v>
      </c>
      <c r="C9" s="21" t="s">
        <v>12</v>
      </c>
      <c r="D9" s="21"/>
      <c r="E9" s="26" t="s">
        <v>2</v>
      </c>
      <c r="F9" s="30">
        <v>15.4</v>
      </c>
      <c r="G9" s="60">
        <v>68.055</v>
      </c>
      <c r="H9" s="38">
        <v>64.8</v>
      </c>
      <c r="I9" s="33">
        <v>13.8</v>
      </c>
      <c r="J9" s="61"/>
      <c r="K9" s="21"/>
      <c r="L9" s="21"/>
      <c r="M9" s="43">
        <v>0.37</v>
      </c>
      <c r="N9" s="44">
        <v>1.38</v>
      </c>
      <c r="O9" s="25" t="s">
        <v>5</v>
      </c>
      <c r="P9" s="8">
        <v>4</v>
      </c>
      <c r="Q9" s="49">
        <v>4.4</v>
      </c>
      <c r="R9" s="33">
        <v>66.7</v>
      </c>
      <c r="S9" s="30">
        <v>9.3</v>
      </c>
      <c r="T9" s="49">
        <v>76.4</v>
      </c>
      <c r="U9" s="8">
        <v>1150</v>
      </c>
      <c r="V9" s="26">
        <v>8</v>
      </c>
    </row>
    <row r="10" spans="1:22" ht="14.25">
      <c r="A10" s="25">
        <v>6</v>
      </c>
      <c r="B10" s="21" t="s">
        <v>13</v>
      </c>
      <c r="C10" s="21" t="s">
        <v>14</v>
      </c>
      <c r="D10" s="21"/>
      <c r="E10" s="26" t="s">
        <v>2</v>
      </c>
      <c r="F10" s="30">
        <v>15</v>
      </c>
      <c r="G10" s="60">
        <v>80.911</v>
      </c>
      <c r="H10" s="38">
        <v>68.6</v>
      </c>
      <c r="I10" s="33">
        <v>13.4</v>
      </c>
      <c r="J10" s="61"/>
      <c r="K10" s="21"/>
      <c r="L10" s="21"/>
      <c r="M10" s="43">
        <v>0.35</v>
      </c>
      <c r="N10" s="44">
        <v>1.52</v>
      </c>
      <c r="O10" s="25" t="s">
        <v>3</v>
      </c>
      <c r="P10" s="8">
        <v>2</v>
      </c>
      <c r="Q10" s="49">
        <v>3.6</v>
      </c>
      <c r="R10" s="33">
        <v>66.2</v>
      </c>
      <c r="S10" s="30">
        <v>7.7</v>
      </c>
      <c r="T10" s="49">
        <v>76.4</v>
      </c>
      <c r="U10" s="8">
        <v>1145</v>
      </c>
      <c r="V10" s="26">
        <v>8</v>
      </c>
    </row>
    <row r="11" spans="1:22" ht="14.25">
      <c r="A11" s="25">
        <v>7</v>
      </c>
      <c r="B11" s="21" t="s">
        <v>16</v>
      </c>
      <c r="C11" s="21" t="s">
        <v>17</v>
      </c>
      <c r="D11" s="21"/>
      <c r="E11" s="26" t="s">
        <v>2</v>
      </c>
      <c r="F11" s="30">
        <v>15.4</v>
      </c>
      <c r="G11" s="60">
        <v>68.03</v>
      </c>
      <c r="H11" s="38">
        <v>64.7</v>
      </c>
      <c r="I11" s="33">
        <v>13.7</v>
      </c>
      <c r="J11" s="61"/>
      <c r="K11" s="21"/>
      <c r="L11" s="21"/>
      <c r="M11" s="43">
        <v>0.37</v>
      </c>
      <c r="N11" s="44">
        <v>1.54</v>
      </c>
      <c r="O11" s="25" t="s">
        <v>5</v>
      </c>
      <c r="P11" s="8">
        <v>4</v>
      </c>
      <c r="Q11" s="49">
        <v>6</v>
      </c>
      <c r="R11" s="33">
        <v>66.5</v>
      </c>
      <c r="S11" s="30">
        <v>12.9</v>
      </c>
      <c r="T11" s="49">
        <v>76.2</v>
      </c>
      <c r="U11" s="8">
        <v>1220</v>
      </c>
      <c r="V11" s="26">
        <v>7</v>
      </c>
    </row>
    <row r="12" spans="1:22" ht="14.25">
      <c r="A12" s="25">
        <v>8</v>
      </c>
      <c r="B12" s="21" t="s">
        <v>18</v>
      </c>
      <c r="C12" s="21" t="s">
        <v>19</v>
      </c>
      <c r="D12" s="21"/>
      <c r="E12" s="26" t="s">
        <v>2</v>
      </c>
      <c r="F12" s="30">
        <v>16.2</v>
      </c>
      <c r="G12" s="60">
        <v>79.185</v>
      </c>
      <c r="H12" s="38">
        <v>63.1</v>
      </c>
      <c r="I12" s="33">
        <v>14</v>
      </c>
      <c r="J12" s="61"/>
      <c r="K12" s="21"/>
      <c r="L12" s="21"/>
      <c r="M12" s="43">
        <v>0.37</v>
      </c>
      <c r="N12" s="44">
        <v>1.72</v>
      </c>
      <c r="O12" s="25" t="s">
        <v>5</v>
      </c>
      <c r="P12" s="8">
        <v>4</v>
      </c>
      <c r="Q12" s="49">
        <v>6.3</v>
      </c>
      <c r="R12" s="33">
        <v>67.8</v>
      </c>
      <c r="S12" s="30">
        <v>11.7</v>
      </c>
      <c r="T12" s="49">
        <v>77.5</v>
      </c>
      <c r="U12" s="8">
        <v>1215</v>
      </c>
      <c r="V12" s="26">
        <v>8</v>
      </c>
    </row>
    <row r="13" spans="1:22" ht="14.25">
      <c r="A13" s="25">
        <v>9</v>
      </c>
      <c r="B13" s="21" t="s">
        <v>20</v>
      </c>
      <c r="C13" s="21" t="s">
        <v>21</v>
      </c>
      <c r="D13" s="21"/>
      <c r="E13" s="26" t="s">
        <v>2</v>
      </c>
      <c r="F13" s="30">
        <v>15</v>
      </c>
      <c r="G13" s="60">
        <v>75.07</v>
      </c>
      <c r="H13" s="38">
        <v>65.4</v>
      </c>
      <c r="I13" s="33">
        <v>13.3</v>
      </c>
      <c r="J13" s="61"/>
      <c r="K13" s="21"/>
      <c r="L13" s="21"/>
      <c r="M13" s="43">
        <v>0.38</v>
      </c>
      <c r="N13" s="44">
        <v>1.61</v>
      </c>
      <c r="O13" s="25" t="s">
        <v>5</v>
      </c>
      <c r="P13" s="8">
        <v>4</v>
      </c>
      <c r="Q13" s="49">
        <v>6.7</v>
      </c>
      <c r="R13" s="33">
        <v>66.8</v>
      </c>
      <c r="S13" s="30">
        <v>17.2</v>
      </c>
      <c r="T13" s="49">
        <v>76.5</v>
      </c>
      <c r="U13" s="8">
        <v>1090</v>
      </c>
      <c r="V13" s="26">
        <v>8</v>
      </c>
    </row>
    <row r="14" spans="1:22" ht="14.25">
      <c r="A14" s="25">
        <v>10</v>
      </c>
      <c r="B14" s="21" t="s">
        <v>23</v>
      </c>
      <c r="C14" s="21" t="s">
        <v>24</v>
      </c>
      <c r="D14" s="21"/>
      <c r="E14" s="26" t="s">
        <v>2</v>
      </c>
      <c r="F14" s="30">
        <v>15.4</v>
      </c>
      <c r="G14" s="60">
        <v>94.505</v>
      </c>
      <c r="H14" s="38">
        <v>63.9</v>
      </c>
      <c r="I14" s="33">
        <v>13.4</v>
      </c>
      <c r="J14" s="61"/>
      <c r="K14" s="21"/>
      <c r="L14" s="21"/>
      <c r="M14" s="43">
        <v>0.39</v>
      </c>
      <c r="N14" s="44">
        <v>1.68</v>
      </c>
      <c r="O14" s="25" t="s">
        <v>3</v>
      </c>
      <c r="P14" s="8">
        <v>5</v>
      </c>
      <c r="Q14" s="49">
        <v>7.5</v>
      </c>
      <c r="R14" s="33">
        <v>67.9</v>
      </c>
      <c r="S14" s="30">
        <v>19.6</v>
      </c>
      <c r="T14" s="49">
        <v>77.6</v>
      </c>
      <c r="U14" s="8">
        <v>1135</v>
      </c>
      <c r="V14" s="26">
        <v>8</v>
      </c>
    </row>
    <row r="15" spans="1:22" ht="14.25">
      <c r="A15" s="25">
        <v>11</v>
      </c>
      <c r="B15" s="21" t="s">
        <v>26</v>
      </c>
      <c r="C15" s="21" t="s">
        <v>27</v>
      </c>
      <c r="D15" s="21"/>
      <c r="E15" s="26" t="s">
        <v>2</v>
      </c>
      <c r="F15" s="30">
        <v>15</v>
      </c>
      <c r="G15" s="60">
        <v>92.48</v>
      </c>
      <c r="H15" s="38">
        <v>65.9</v>
      </c>
      <c r="I15" s="33">
        <v>13.3</v>
      </c>
      <c r="J15" s="61"/>
      <c r="K15" s="21"/>
      <c r="L15" s="21"/>
      <c r="M15" s="43">
        <v>0.39</v>
      </c>
      <c r="N15" s="44">
        <v>1.7</v>
      </c>
      <c r="O15" s="25" t="s">
        <v>5</v>
      </c>
      <c r="P15" s="8">
        <v>5</v>
      </c>
      <c r="Q15" s="49">
        <v>7.6</v>
      </c>
      <c r="R15" s="33">
        <v>67.8</v>
      </c>
      <c r="S15" s="30">
        <v>14</v>
      </c>
      <c r="T15" s="49">
        <v>77.5</v>
      </c>
      <c r="U15" s="8">
        <v>1310</v>
      </c>
      <c r="V15" s="26">
        <v>7</v>
      </c>
    </row>
    <row r="16" spans="1:22" ht="14.25">
      <c r="A16" s="25">
        <v>12</v>
      </c>
      <c r="B16" s="21" t="s">
        <v>28</v>
      </c>
      <c r="C16" s="21" t="s">
        <v>29</v>
      </c>
      <c r="D16" s="21"/>
      <c r="E16" s="26" t="s">
        <v>2</v>
      </c>
      <c r="F16" s="30">
        <v>15.2</v>
      </c>
      <c r="G16" s="60">
        <v>95.527</v>
      </c>
      <c r="H16" s="38">
        <v>66.2</v>
      </c>
      <c r="I16" s="33">
        <v>13.7</v>
      </c>
      <c r="J16" s="61"/>
      <c r="K16" s="21"/>
      <c r="L16" s="21"/>
      <c r="M16" s="43">
        <v>0.4</v>
      </c>
      <c r="N16" s="44">
        <v>1.53</v>
      </c>
      <c r="O16" s="25" t="s">
        <v>3</v>
      </c>
      <c r="P16" s="8">
        <v>6</v>
      </c>
      <c r="Q16" s="49">
        <v>5.9</v>
      </c>
      <c r="R16" s="33">
        <v>68.9</v>
      </c>
      <c r="S16" s="30">
        <v>12.9</v>
      </c>
      <c r="T16" s="49">
        <v>78.6</v>
      </c>
      <c r="U16" s="8">
        <v>1210</v>
      </c>
      <c r="V16" s="26">
        <v>8</v>
      </c>
    </row>
    <row r="17" spans="1:22" ht="14.25">
      <c r="A17" s="25">
        <v>13</v>
      </c>
      <c r="B17" s="21" t="s">
        <v>30</v>
      </c>
      <c r="C17" s="21" t="s">
        <v>31</v>
      </c>
      <c r="D17" s="21"/>
      <c r="E17" s="26" t="s">
        <v>2</v>
      </c>
      <c r="F17" s="30">
        <v>16.2</v>
      </c>
      <c r="G17" s="60">
        <v>84.044</v>
      </c>
      <c r="H17" s="38">
        <v>63.7</v>
      </c>
      <c r="I17" s="33">
        <v>13.9</v>
      </c>
      <c r="J17" s="61"/>
      <c r="K17" s="21"/>
      <c r="L17" s="21"/>
      <c r="M17" s="43">
        <v>0.39</v>
      </c>
      <c r="N17" s="44">
        <v>1.49</v>
      </c>
      <c r="O17" s="25" t="s">
        <v>5</v>
      </c>
      <c r="P17" s="8">
        <v>4</v>
      </c>
      <c r="Q17" s="49">
        <v>4.3</v>
      </c>
      <c r="R17" s="33">
        <v>68.3</v>
      </c>
      <c r="S17" s="30">
        <v>9</v>
      </c>
      <c r="T17" s="49">
        <v>78.5</v>
      </c>
      <c r="U17" s="8">
        <v>1195</v>
      </c>
      <c r="V17" s="26">
        <v>9</v>
      </c>
    </row>
    <row r="18" spans="1:22" ht="14.25">
      <c r="A18" s="25">
        <v>14</v>
      </c>
      <c r="B18" s="21" t="s">
        <v>32</v>
      </c>
      <c r="C18" s="21" t="s">
        <v>33</v>
      </c>
      <c r="D18" s="21"/>
      <c r="E18" s="26" t="s">
        <v>2</v>
      </c>
      <c r="F18" s="30">
        <v>13.8</v>
      </c>
      <c r="G18" s="60">
        <v>87.845</v>
      </c>
      <c r="H18" s="38">
        <v>65.5</v>
      </c>
      <c r="I18" s="33">
        <v>12.3</v>
      </c>
      <c r="J18" s="61"/>
      <c r="K18" s="21"/>
      <c r="L18" s="21"/>
      <c r="M18" s="43">
        <v>0.39</v>
      </c>
      <c r="N18" s="44">
        <v>1.52</v>
      </c>
      <c r="O18" s="25" t="s">
        <v>5</v>
      </c>
      <c r="P18" s="8">
        <v>5</v>
      </c>
      <c r="Q18" s="49">
        <v>6.2</v>
      </c>
      <c r="R18" s="33">
        <v>65.7</v>
      </c>
      <c r="S18" s="30">
        <v>12.9</v>
      </c>
      <c r="T18" s="49">
        <v>76.4</v>
      </c>
      <c r="U18" s="8">
        <v>1050</v>
      </c>
      <c r="V18" s="26">
        <v>9</v>
      </c>
    </row>
    <row r="19" spans="1:22" ht="14.25">
      <c r="A19" s="25">
        <v>15</v>
      </c>
      <c r="B19" s="21" t="s">
        <v>35</v>
      </c>
      <c r="C19" s="21" t="s">
        <v>36</v>
      </c>
      <c r="D19" s="21" t="s">
        <v>37</v>
      </c>
      <c r="E19" s="26" t="s">
        <v>2</v>
      </c>
      <c r="F19" s="30">
        <v>15.2</v>
      </c>
      <c r="G19" s="60">
        <v>80.272</v>
      </c>
      <c r="H19" s="38">
        <v>64.1</v>
      </c>
      <c r="I19" s="33">
        <v>13.5</v>
      </c>
      <c r="J19" s="61"/>
      <c r="K19" s="21"/>
      <c r="L19" s="21"/>
      <c r="M19" s="43">
        <v>0.38</v>
      </c>
      <c r="N19" s="44">
        <v>1.51</v>
      </c>
      <c r="O19" s="25" t="s">
        <v>3</v>
      </c>
      <c r="P19" s="8">
        <v>3</v>
      </c>
      <c r="Q19" s="49">
        <v>4.7</v>
      </c>
      <c r="R19" s="33">
        <v>67.5</v>
      </c>
      <c r="S19" s="30">
        <v>12.9</v>
      </c>
      <c r="T19" s="49">
        <v>77.2</v>
      </c>
      <c r="U19" s="8">
        <v>1165</v>
      </c>
      <c r="V19" s="26">
        <v>8</v>
      </c>
    </row>
    <row r="20" spans="1:22" ht="14.25">
      <c r="A20" s="25">
        <v>16</v>
      </c>
      <c r="B20" s="21" t="s">
        <v>38</v>
      </c>
      <c r="C20" s="21" t="s">
        <v>39</v>
      </c>
      <c r="D20" s="21"/>
      <c r="E20" s="26" t="s">
        <v>2</v>
      </c>
      <c r="F20" s="30">
        <v>15.4</v>
      </c>
      <c r="G20" s="60">
        <v>82.078</v>
      </c>
      <c r="H20" s="38">
        <v>66</v>
      </c>
      <c r="I20" s="33">
        <v>13.7</v>
      </c>
      <c r="J20" s="61"/>
      <c r="K20" s="21"/>
      <c r="L20" s="21"/>
      <c r="M20" s="43">
        <v>0.4</v>
      </c>
      <c r="N20" s="44">
        <v>1.71</v>
      </c>
      <c r="O20" s="25" t="s">
        <v>5</v>
      </c>
      <c r="P20" s="8">
        <v>4</v>
      </c>
      <c r="Q20" s="49">
        <v>4.8</v>
      </c>
      <c r="R20" s="33">
        <v>67</v>
      </c>
      <c r="S20" s="30">
        <v>12.3</v>
      </c>
      <c r="T20" s="49">
        <v>77.2</v>
      </c>
      <c r="U20" s="8">
        <v>1200</v>
      </c>
      <c r="V20" s="26">
        <v>8</v>
      </c>
    </row>
    <row r="21" spans="1:22" ht="14.25">
      <c r="A21" s="25">
        <v>17</v>
      </c>
      <c r="B21" s="21" t="s">
        <v>40</v>
      </c>
      <c r="C21" s="21" t="s">
        <v>41</v>
      </c>
      <c r="D21" s="21" t="s">
        <v>42</v>
      </c>
      <c r="E21" s="26" t="s">
        <v>2</v>
      </c>
      <c r="F21" s="30">
        <v>14.2</v>
      </c>
      <c r="G21" s="60">
        <v>90.523</v>
      </c>
      <c r="H21" s="38">
        <v>63.8</v>
      </c>
      <c r="I21" s="33">
        <v>12.4</v>
      </c>
      <c r="J21" s="61"/>
      <c r="K21" s="21"/>
      <c r="L21" s="21"/>
      <c r="M21" s="43">
        <v>0.38</v>
      </c>
      <c r="N21" s="44">
        <v>1.51</v>
      </c>
      <c r="O21" s="25" t="s">
        <v>3</v>
      </c>
      <c r="P21" s="8">
        <v>4</v>
      </c>
      <c r="Q21" s="49">
        <v>4.4</v>
      </c>
      <c r="R21" s="33">
        <v>64.9</v>
      </c>
      <c r="S21" s="30">
        <v>10.7</v>
      </c>
      <c r="T21" s="49">
        <v>74.6</v>
      </c>
      <c r="U21" s="8">
        <v>1130</v>
      </c>
      <c r="V21" s="26">
        <v>7</v>
      </c>
    </row>
    <row r="22" spans="1:22" ht="14.25">
      <c r="A22" s="25">
        <v>18</v>
      </c>
      <c r="B22" s="21" t="s">
        <v>43</v>
      </c>
      <c r="C22" s="21" t="s">
        <v>44</v>
      </c>
      <c r="D22" s="21" t="s">
        <v>45</v>
      </c>
      <c r="E22" s="26" t="s">
        <v>2</v>
      </c>
      <c r="F22" s="30">
        <v>15.1</v>
      </c>
      <c r="G22" s="60">
        <v>84.556</v>
      </c>
      <c r="H22" s="38">
        <v>60.6</v>
      </c>
      <c r="I22" s="33">
        <v>13.1</v>
      </c>
      <c r="J22" s="61"/>
      <c r="K22" s="21"/>
      <c r="L22" s="21"/>
      <c r="M22" s="43">
        <v>0.41</v>
      </c>
      <c r="N22" s="44">
        <v>1.71</v>
      </c>
      <c r="O22" s="25" t="s">
        <v>5</v>
      </c>
      <c r="P22" s="8">
        <v>5</v>
      </c>
      <c r="Q22" s="49">
        <v>7.4</v>
      </c>
      <c r="R22" s="33">
        <v>66.8</v>
      </c>
      <c r="S22" s="30">
        <v>15.9</v>
      </c>
      <c r="T22" s="49">
        <v>78.5</v>
      </c>
      <c r="U22" s="8">
        <v>1220</v>
      </c>
      <c r="V22" s="26">
        <v>7</v>
      </c>
    </row>
    <row r="23" spans="1:22" ht="14.25">
      <c r="A23" s="25">
        <v>19</v>
      </c>
      <c r="B23" s="21" t="s">
        <v>47</v>
      </c>
      <c r="C23" s="21" t="s">
        <v>48</v>
      </c>
      <c r="D23" s="21"/>
      <c r="E23" s="26" t="s">
        <v>2</v>
      </c>
      <c r="F23" s="30">
        <v>15.7</v>
      </c>
      <c r="G23" s="60">
        <v>73.706</v>
      </c>
      <c r="H23" s="38">
        <v>61.6</v>
      </c>
      <c r="I23" s="33">
        <v>13.9</v>
      </c>
      <c r="J23" s="61"/>
      <c r="K23" s="21"/>
      <c r="L23" s="21"/>
      <c r="M23" s="43">
        <v>0.37</v>
      </c>
      <c r="N23" s="44">
        <v>1.59</v>
      </c>
      <c r="O23" s="25" t="s">
        <v>5</v>
      </c>
      <c r="P23" s="8">
        <v>3</v>
      </c>
      <c r="Q23" s="49">
        <v>3.2</v>
      </c>
      <c r="R23" s="33">
        <v>66.9</v>
      </c>
      <c r="S23" s="30">
        <v>4.9</v>
      </c>
      <c r="T23" s="49">
        <v>75.6</v>
      </c>
      <c r="U23" s="8">
        <v>1200</v>
      </c>
      <c r="V23" s="26">
        <v>8</v>
      </c>
    </row>
    <row r="24" spans="1:22" ht="14.25">
      <c r="A24" s="25">
        <v>20</v>
      </c>
      <c r="B24" s="21" t="s">
        <v>50</v>
      </c>
      <c r="C24" s="8">
        <v>802</v>
      </c>
      <c r="D24" s="21" t="s">
        <v>51</v>
      </c>
      <c r="E24" s="26" t="s">
        <v>2</v>
      </c>
      <c r="F24" s="30">
        <v>16</v>
      </c>
      <c r="G24" s="60">
        <v>82.899</v>
      </c>
      <c r="H24" s="38">
        <v>62.6</v>
      </c>
      <c r="I24" s="33">
        <v>14.4</v>
      </c>
      <c r="J24" s="61"/>
      <c r="K24" s="21"/>
      <c r="L24" s="21"/>
      <c r="M24" s="43">
        <v>0.38</v>
      </c>
      <c r="N24" s="44">
        <v>1.89</v>
      </c>
      <c r="O24" s="25" t="s">
        <v>3</v>
      </c>
      <c r="P24" s="8">
        <v>5</v>
      </c>
      <c r="Q24" s="49">
        <v>5.5</v>
      </c>
      <c r="R24" s="33">
        <v>69.4</v>
      </c>
      <c r="S24" s="30">
        <v>13.8</v>
      </c>
      <c r="T24" s="49">
        <v>78.1</v>
      </c>
      <c r="U24" s="8">
        <v>1320</v>
      </c>
      <c r="V24" s="26">
        <v>7</v>
      </c>
    </row>
    <row r="25" spans="1:22" ht="14.25">
      <c r="A25" s="25">
        <v>21</v>
      </c>
      <c r="B25" s="21" t="s">
        <v>50</v>
      </c>
      <c r="C25" s="8">
        <v>832</v>
      </c>
      <c r="D25" s="21" t="s">
        <v>52</v>
      </c>
      <c r="E25" s="26" t="s">
        <v>2</v>
      </c>
      <c r="F25" s="30">
        <v>14.1</v>
      </c>
      <c r="G25" s="60">
        <v>77.214</v>
      </c>
      <c r="H25" s="38">
        <v>64.2</v>
      </c>
      <c r="I25" s="33">
        <v>12.8</v>
      </c>
      <c r="J25" s="61"/>
      <c r="K25" s="21"/>
      <c r="L25" s="21"/>
      <c r="M25" s="43">
        <v>0.36</v>
      </c>
      <c r="N25" s="44">
        <v>1.31</v>
      </c>
      <c r="O25" s="25" t="s">
        <v>5</v>
      </c>
      <c r="P25" s="8">
        <v>4</v>
      </c>
      <c r="Q25" s="49">
        <v>5.4</v>
      </c>
      <c r="R25" s="33">
        <v>65.9</v>
      </c>
      <c r="S25" s="30">
        <v>11.2</v>
      </c>
      <c r="T25" s="49">
        <v>75.6</v>
      </c>
      <c r="U25" s="8">
        <v>1190</v>
      </c>
      <c r="V25" s="26">
        <v>8</v>
      </c>
    </row>
    <row r="26" spans="1:22" ht="14.25">
      <c r="A26" s="25">
        <v>22</v>
      </c>
      <c r="B26" s="21" t="s">
        <v>50</v>
      </c>
      <c r="C26" s="8">
        <v>852</v>
      </c>
      <c r="D26" s="21" t="s">
        <v>53</v>
      </c>
      <c r="E26" s="26" t="s">
        <v>2</v>
      </c>
      <c r="F26" s="30">
        <v>16.1</v>
      </c>
      <c r="G26" s="60">
        <v>79.316</v>
      </c>
      <c r="H26" s="38">
        <v>64.7</v>
      </c>
      <c r="I26" s="33">
        <v>14.2</v>
      </c>
      <c r="J26" s="61"/>
      <c r="K26" s="21"/>
      <c r="L26" s="21"/>
      <c r="M26" s="43">
        <v>0.39</v>
      </c>
      <c r="N26" s="44">
        <v>1.63</v>
      </c>
      <c r="O26" s="25" t="s">
        <v>5</v>
      </c>
      <c r="P26" s="8">
        <v>3</v>
      </c>
      <c r="Q26" s="49">
        <v>3.7</v>
      </c>
      <c r="R26" s="33">
        <v>68</v>
      </c>
      <c r="S26" s="30">
        <v>7.9</v>
      </c>
      <c r="T26" s="49">
        <v>76.7</v>
      </c>
      <c r="U26" s="8">
        <v>1205</v>
      </c>
      <c r="V26" s="26">
        <v>7</v>
      </c>
    </row>
    <row r="27" spans="1:22" ht="14.25">
      <c r="A27" s="25">
        <v>23</v>
      </c>
      <c r="B27" s="21" t="s">
        <v>50</v>
      </c>
      <c r="C27" s="8">
        <v>928</v>
      </c>
      <c r="D27" s="21" t="s">
        <v>54</v>
      </c>
      <c r="E27" s="26" t="s">
        <v>2</v>
      </c>
      <c r="F27" s="30">
        <v>15.5</v>
      </c>
      <c r="G27" s="60">
        <v>65.291</v>
      </c>
      <c r="H27" s="38">
        <v>63.8</v>
      </c>
      <c r="I27" s="33">
        <v>14</v>
      </c>
      <c r="J27" s="61"/>
      <c r="K27" s="21"/>
      <c r="L27" s="21"/>
      <c r="M27" s="43">
        <v>0.36</v>
      </c>
      <c r="N27" s="44">
        <v>1.63</v>
      </c>
      <c r="O27" s="25" t="s">
        <v>5</v>
      </c>
      <c r="P27" s="8">
        <v>4</v>
      </c>
      <c r="Q27" s="49">
        <v>6</v>
      </c>
      <c r="R27" s="33">
        <v>66.7</v>
      </c>
      <c r="S27" s="30">
        <v>12</v>
      </c>
      <c r="T27" s="49">
        <v>76.4</v>
      </c>
      <c r="U27" s="8">
        <v>1155</v>
      </c>
      <c r="V27" s="26">
        <v>8</v>
      </c>
    </row>
    <row r="28" spans="1:22" ht="14.25">
      <c r="A28" s="25">
        <v>24</v>
      </c>
      <c r="B28" s="21" t="s">
        <v>50</v>
      </c>
      <c r="C28" s="8">
        <v>967</v>
      </c>
      <c r="D28" s="21" t="s">
        <v>55</v>
      </c>
      <c r="E28" s="26" t="s">
        <v>2</v>
      </c>
      <c r="F28" s="30">
        <v>15.1</v>
      </c>
      <c r="G28" s="60">
        <v>72.362</v>
      </c>
      <c r="H28" s="38">
        <v>63.8</v>
      </c>
      <c r="I28" s="33">
        <v>13.7</v>
      </c>
      <c r="J28" s="61"/>
      <c r="K28" s="21"/>
      <c r="L28" s="21"/>
      <c r="M28" s="43">
        <v>0.36</v>
      </c>
      <c r="N28" s="44">
        <v>1.46</v>
      </c>
      <c r="O28" s="25" t="s">
        <v>5</v>
      </c>
      <c r="P28" s="8">
        <v>3</v>
      </c>
      <c r="Q28" s="49">
        <v>2.5</v>
      </c>
      <c r="R28" s="33">
        <v>66.7</v>
      </c>
      <c r="S28" s="30">
        <v>2.5</v>
      </c>
      <c r="T28" s="49">
        <v>70.4</v>
      </c>
      <c r="U28" s="8">
        <v>1140</v>
      </c>
      <c r="V28" s="26">
        <v>6</v>
      </c>
    </row>
    <row r="29" spans="1:22" ht="14.25">
      <c r="A29" s="25">
        <v>25</v>
      </c>
      <c r="B29" s="21" t="s">
        <v>50</v>
      </c>
      <c r="C29" s="8">
        <v>972</v>
      </c>
      <c r="D29" s="21" t="s">
        <v>56</v>
      </c>
      <c r="E29" s="26" t="s">
        <v>2</v>
      </c>
      <c r="F29" s="30">
        <v>14.8</v>
      </c>
      <c r="G29" s="60">
        <v>79.513</v>
      </c>
      <c r="H29" s="38">
        <v>66.7</v>
      </c>
      <c r="I29" s="33">
        <v>13.2</v>
      </c>
      <c r="J29" s="61"/>
      <c r="K29" s="21"/>
      <c r="L29" s="21"/>
      <c r="M29" s="43">
        <v>0.37</v>
      </c>
      <c r="N29" s="44">
        <v>1.4</v>
      </c>
      <c r="O29" s="25" t="s">
        <v>3</v>
      </c>
      <c r="P29" s="8">
        <v>3</v>
      </c>
      <c r="Q29" s="49">
        <v>3.8</v>
      </c>
      <c r="R29" s="33">
        <v>65.7</v>
      </c>
      <c r="S29" s="30">
        <v>6.6</v>
      </c>
      <c r="T29" s="49">
        <v>75.4</v>
      </c>
      <c r="U29" s="8">
        <v>1090</v>
      </c>
      <c r="V29" s="26">
        <v>8</v>
      </c>
    </row>
    <row r="30" spans="1:22" ht="14.25">
      <c r="A30" s="25">
        <v>26</v>
      </c>
      <c r="B30" s="21" t="s">
        <v>50</v>
      </c>
      <c r="C30" s="8">
        <v>1002</v>
      </c>
      <c r="D30" s="21" t="s">
        <v>57</v>
      </c>
      <c r="E30" s="26" t="s">
        <v>2</v>
      </c>
      <c r="F30" s="30">
        <v>15.4</v>
      </c>
      <c r="G30" s="60">
        <v>61.555</v>
      </c>
      <c r="H30" s="38">
        <v>64</v>
      </c>
      <c r="I30" s="33">
        <v>13.6</v>
      </c>
      <c r="J30" s="61"/>
      <c r="K30" s="21"/>
      <c r="L30" s="21"/>
      <c r="M30" s="43">
        <v>0.35</v>
      </c>
      <c r="N30" s="44">
        <v>1.3</v>
      </c>
      <c r="O30" s="25" t="s">
        <v>3</v>
      </c>
      <c r="P30" s="8">
        <v>5</v>
      </c>
      <c r="Q30" s="49">
        <v>3.6</v>
      </c>
      <c r="R30" s="33">
        <v>66</v>
      </c>
      <c r="S30" s="30">
        <v>7.1</v>
      </c>
      <c r="T30" s="49">
        <v>76.2</v>
      </c>
      <c r="U30" s="8">
        <v>1205</v>
      </c>
      <c r="V30" s="26">
        <v>8</v>
      </c>
    </row>
    <row r="31" spans="1:22" ht="14.25">
      <c r="A31" s="25">
        <v>27</v>
      </c>
      <c r="B31" s="21" t="s">
        <v>50</v>
      </c>
      <c r="C31" s="8">
        <v>1003</v>
      </c>
      <c r="D31" s="21" t="s">
        <v>57</v>
      </c>
      <c r="E31" s="26" t="s">
        <v>2</v>
      </c>
      <c r="F31" s="30">
        <v>16</v>
      </c>
      <c r="G31" s="60">
        <v>67.537</v>
      </c>
      <c r="H31" s="38">
        <v>63.8</v>
      </c>
      <c r="I31" s="33">
        <v>14.4</v>
      </c>
      <c r="J31" s="61"/>
      <c r="K31" s="21"/>
      <c r="L31" s="21"/>
      <c r="M31" s="43">
        <v>0.36</v>
      </c>
      <c r="N31" s="44">
        <v>1.63</v>
      </c>
      <c r="O31" s="25" t="s">
        <v>3</v>
      </c>
      <c r="P31" s="8">
        <v>4</v>
      </c>
      <c r="Q31" s="49">
        <v>4.3</v>
      </c>
      <c r="R31" s="33">
        <v>67.7</v>
      </c>
      <c r="S31" s="30">
        <v>8.8</v>
      </c>
      <c r="T31" s="49">
        <v>76.4</v>
      </c>
      <c r="U31" s="8">
        <v>1165</v>
      </c>
      <c r="V31" s="26">
        <v>8</v>
      </c>
    </row>
    <row r="32" spans="1:22" ht="14.25">
      <c r="A32" s="25">
        <v>28</v>
      </c>
      <c r="B32" s="21" t="s">
        <v>50</v>
      </c>
      <c r="C32" s="8">
        <v>1004</v>
      </c>
      <c r="D32" s="21" t="s">
        <v>57</v>
      </c>
      <c r="E32" s="26" t="s">
        <v>2</v>
      </c>
      <c r="F32" s="30">
        <v>16.2</v>
      </c>
      <c r="G32" s="60">
        <v>69.913</v>
      </c>
      <c r="H32" s="38">
        <v>63.4</v>
      </c>
      <c r="I32" s="33">
        <v>14.4</v>
      </c>
      <c r="J32" s="61"/>
      <c r="K32" s="21"/>
      <c r="L32" s="21"/>
      <c r="M32" s="43">
        <v>0.37</v>
      </c>
      <c r="N32" s="44">
        <v>1.76</v>
      </c>
      <c r="O32" s="25" t="s">
        <v>3</v>
      </c>
      <c r="P32" s="8">
        <v>5</v>
      </c>
      <c r="Q32" s="49">
        <v>4.3</v>
      </c>
      <c r="R32" s="33">
        <v>67.4</v>
      </c>
      <c r="S32" s="30">
        <v>8.2</v>
      </c>
      <c r="T32" s="49">
        <v>77.6</v>
      </c>
      <c r="U32" s="8">
        <v>1220</v>
      </c>
      <c r="V32" s="26">
        <v>7</v>
      </c>
    </row>
    <row r="33" spans="1:22" ht="14.25">
      <c r="A33" s="25">
        <v>29</v>
      </c>
      <c r="B33" s="21" t="s">
        <v>50</v>
      </c>
      <c r="C33" s="8">
        <v>1005</v>
      </c>
      <c r="D33" s="21" t="s">
        <v>57</v>
      </c>
      <c r="E33" s="26" t="s">
        <v>2</v>
      </c>
      <c r="F33" s="30">
        <v>14.8</v>
      </c>
      <c r="G33" s="60">
        <v>68.79</v>
      </c>
      <c r="H33" s="38">
        <v>63.1</v>
      </c>
      <c r="I33" s="33">
        <v>13.3</v>
      </c>
      <c r="J33" s="61"/>
      <c r="K33" s="21"/>
      <c r="L33" s="21"/>
      <c r="M33" s="43">
        <v>0.35</v>
      </c>
      <c r="N33" s="44">
        <v>1.57</v>
      </c>
      <c r="O33" s="25" t="s">
        <v>5</v>
      </c>
      <c r="P33" s="8">
        <v>5</v>
      </c>
      <c r="Q33" s="49">
        <v>5.8</v>
      </c>
      <c r="R33" s="33">
        <v>65.8</v>
      </c>
      <c r="S33" s="30">
        <v>13.8</v>
      </c>
      <c r="T33" s="49">
        <v>75.5</v>
      </c>
      <c r="U33" s="8">
        <v>1150</v>
      </c>
      <c r="V33" s="26">
        <v>8</v>
      </c>
    </row>
    <row r="34" spans="1:22" ht="14.25">
      <c r="A34" s="25">
        <v>30</v>
      </c>
      <c r="B34" s="21" t="s">
        <v>50</v>
      </c>
      <c r="C34" s="8">
        <v>1007</v>
      </c>
      <c r="D34" s="21" t="s">
        <v>57</v>
      </c>
      <c r="E34" s="26" t="s">
        <v>2</v>
      </c>
      <c r="F34" s="30">
        <v>15.2</v>
      </c>
      <c r="G34" s="60">
        <v>71.118</v>
      </c>
      <c r="H34" s="38">
        <v>63.3</v>
      </c>
      <c r="I34" s="33">
        <v>13.5</v>
      </c>
      <c r="J34" s="61"/>
      <c r="K34" s="21"/>
      <c r="L34" s="21"/>
      <c r="M34" s="43">
        <v>0.37</v>
      </c>
      <c r="N34" s="44">
        <v>1.65</v>
      </c>
      <c r="O34" s="25" t="s">
        <v>5</v>
      </c>
      <c r="P34" s="8">
        <v>4</v>
      </c>
      <c r="Q34" s="49">
        <v>4.8</v>
      </c>
      <c r="R34" s="33">
        <v>65.8</v>
      </c>
      <c r="S34" s="30">
        <v>8.2</v>
      </c>
      <c r="T34" s="49">
        <v>75.5</v>
      </c>
      <c r="U34" s="8">
        <v>1145</v>
      </c>
      <c r="V34" s="26">
        <v>8</v>
      </c>
    </row>
    <row r="35" spans="1:22" ht="14.25">
      <c r="A35" s="25">
        <v>31</v>
      </c>
      <c r="B35" s="21" t="s">
        <v>50</v>
      </c>
      <c r="C35" s="8">
        <v>1008</v>
      </c>
      <c r="D35" s="21" t="s">
        <v>57</v>
      </c>
      <c r="E35" s="26" t="s">
        <v>2</v>
      </c>
      <c r="F35" s="30">
        <v>14.3</v>
      </c>
      <c r="G35" s="60">
        <v>72.445</v>
      </c>
      <c r="H35" s="38">
        <v>64.8</v>
      </c>
      <c r="I35" s="33">
        <v>12.6</v>
      </c>
      <c r="J35" s="61"/>
      <c r="K35" s="21"/>
      <c r="L35" s="21"/>
      <c r="M35" s="43">
        <v>0.35</v>
      </c>
      <c r="N35" s="44">
        <v>1.57</v>
      </c>
      <c r="O35" s="25" t="s">
        <v>5</v>
      </c>
      <c r="P35" s="8">
        <v>4</v>
      </c>
      <c r="Q35" s="49">
        <v>4.7</v>
      </c>
      <c r="R35" s="33">
        <v>64.9</v>
      </c>
      <c r="S35" s="30">
        <v>9.1</v>
      </c>
      <c r="T35" s="49">
        <v>74.6</v>
      </c>
      <c r="U35" s="8">
        <v>1150</v>
      </c>
      <c r="V35" s="26">
        <v>8</v>
      </c>
    </row>
    <row r="36" spans="1:22" ht="14.25">
      <c r="A36" s="25">
        <v>32</v>
      </c>
      <c r="B36" s="21" t="s">
        <v>50</v>
      </c>
      <c r="C36" s="8">
        <v>1010</v>
      </c>
      <c r="D36" s="21" t="s">
        <v>57</v>
      </c>
      <c r="E36" s="26" t="s">
        <v>2</v>
      </c>
      <c r="F36" s="30">
        <v>15</v>
      </c>
      <c r="G36" s="60">
        <v>76.658</v>
      </c>
      <c r="H36" s="38">
        <v>63.1</v>
      </c>
      <c r="I36" s="33">
        <v>12.9</v>
      </c>
      <c r="J36" s="61"/>
      <c r="K36" s="21"/>
      <c r="L36" s="21"/>
      <c r="M36" s="43">
        <v>0.34</v>
      </c>
      <c r="N36" s="44">
        <v>1.54</v>
      </c>
      <c r="O36" s="25" t="s">
        <v>5</v>
      </c>
      <c r="P36" s="8">
        <v>5</v>
      </c>
      <c r="Q36" s="49">
        <v>4.8</v>
      </c>
      <c r="R36" s="33">
        <v>65.7</v>
      </c>
      <c r="S36" s="30">
        <v>7.6</v>
      </c>
      <c r="T36" s="49">
        <v>75.4</v>
      </c>
      <c r="U36" s="8">
        <v>1150</v>
      </c>
      <c r="V36" s="26">
        <v>7</v>
      </c>
    </row>
    <row r="37" spans="1:22" ht="14.25">
      <c r="A37" s="25">
        <v>33</v>
      </c>
      <c r="B37" s="21" t="s">
        <v>50</v>
      </c>
      <c r="C37" s="8">
        <v>1011</v>
      </c>
      <c r="D37" s="21" t="s">
        <v>57</v>
      </c>
      <c r="E37" s="26" t="s">
        <v>2</v>
      </c>
      <c r="F37" s="30">
        <v>15.2</v>
      </c>
      <c r="G37" s="60">
        <v>67.683</v>
      </c>
      <c r="H37" s="38">
        <v>60.5</v>
      </c>
      <c r="I37" s="33">
        <v>13.3</v>
      </c>
      <c r="J37" s="61"/>
      <c r="K37" s="21"/>
      <c r="L37" s="21"/>
      <c r="M37" s="43">
        <v>0.33</v>
      </c>
      <c r="N37" s="44">
        <v>1.49</v>
      </c>
      <c r="O37" s="25" t="s">
        <v>5</v>
      </c>
      <c r="P37" s="8">
        <v>4</v>
      </c>
      <c r="Q37" s="49">
        <v>5.2</v>
      </c>
      <c r="R37" s="33">
        <v>66</v>
      </c>
      <c r="S37" s="30">
        <v>8.8</v>
      </c>
      <c r="T37" s="49">
        <v>76.2</v>
      </c>
      <c r="U37" s="8">
        <v>1110</v>
      </c>
      <c r="V37" s="26">
        <v>7</v>
      </c>
    </row>
    <row r="38" spans="1:22" ht="14.25">
      <c r="A38" s="25">
        <v>34</v>
      </c>
      <c r="B38" s="21" t="s">
        <v>50</v>
      </c>
      <c r="C38" s="8">
        <v>1013</v>
      </c>
      <c r="D38" s="21" t="s">
        <v>57</v>
      </c>
      <c r="E38" s="26" t="s">
        <v>2</v>
      </c>
      <c r="F38" s="30">
        <v>14.9</v>
      </c>
      <c r="G38" s="60">
        <v>72.176</v>
      </c>
      <c r="H38" s="38">
        <v>63.2</v>
      </c>
      <c r="I38" s="33">
        <v>13.6</v>
      </c>
      <c r="J38" s="61"/>
      <c r="K38" s="21"/>
      <c r="L38" s="21"/>
      <c r="M38" s="43">
        <v>0.34</v>
      </c>
      <c r="N38" s="44">
        <v>1.56</v>
      </c>
      <c r="O38" s="25" t="s">
        <v>5</v>
      </c>
      <c r="P38" s="8">
        <v>4</v>
      </c>
      <c r="Q38" s="49">
        <v>4.9</v>
      </c>
      <c r="R38" s="33">
        <v>66.7</v>
      </c>
      <c r="S38" s="30">
        <v>8.9</v>
      </c>
      <c r="T38" s="49">
        <v>76.4</v>
      </c>
      <c r="U38" s="8">
        <v>1190</v>
      </c>
      <c r="V38" s="26">
        <v>7</v>
      </c>
    </row>
    <row r="39" spans="1:22" ht="14.25">
      <c r="A39" s="25">
        <v>35</v>
      </c>
      <c r="B39" s="21" t="s">
        <v>50</v>
      </c>
      <c r="C39" s="8">
        <v>1015</v>
      </c>
      <c r="D39" s="21" t="s">
        <v>59</v>
      </c>
      <c r="E39" s="26" t="s">
        <v>2</v>
      </c>
      <c r="F39" s="30">
        <v>15.6</v>
      </c>
      <c r="G39" s="60">
        <v>72.075</v>
      </c>
      <c r="H39" s="38">
        <v>66</v>
      </c>
      <c r="I39" s="33">
        <v>14.3</v>
      </c>
      <c r="J39" s="61"/>
      <c r="K39" s="21"/>
      <c r="L39" s="21"/>
      <c r="M39" s="43">
        <v>0.36</v>
      </c>
      <c r="N39" s="44">
        <v>1.64</v>
      </c>
      <c r="O39" s="25" t="s">
        <v>3</v>
      </c>
      <c r="P39" s="8">
        <v>6</v>
      </c>
      <c r="Q39" s="49">
        <v>5.9</v>
      </c>
      <c r="R39" s="33">
        <v>67.7</v>
      </c>
      <c r="S39" s="30">
        <v>14.4</v>
      </c>
      <c r="T39" s="49">
        <v>77.4</v>
      </c>
      <c r="U39" s="8">
        <v>1260</v>
      </c>
      <c r="V39" s="26">
        <v>6</v>
      </c>
    </row>
    <row r="40" spans="1:22" ht="14.25">
      <c r="A40" s="25">
        <v>36</v>
      </c>
      <c r="B40" s="21" t="s">
        <v>50</v>
      </c>
      <c r="C40" s="8">
        <v>1016</v>
      </c>
      <c r="D40" s="21" t="s">
        <v>60</v>
      </c>
      <c r="E40" s="26" t="s">
        <v>2</v>
      </c>
      <c r="F40" s="30">
        <v>15.6</v>
      </c>
      <c r="G40" s="60">
        <v>88.422</v>
      </c>
      <c r="H40" s="38">
        <v>65.2</v>
      </c>
      <c r="I40" s="33">
        <v>14</v>
      </c>
      <c r="J40" s="61"/>
      <c r="K40" s="21"/>
      <c r="L40" s="21"/>
      <c r="M40" s="43">
        <v>0.38</v>
      </c>
      <c r="N40" s="44">
        <v>1.5</v>
      </c>
      <c r="O40" s="25" t="s">
        <v>5</v>
      </c>
      <c r="P40" s="8">
        <v>4</v>
      </c>
      <c r="Q40" s="49">
        <v>4.7</v>
      </c>
      <c r="R40" s="33">
        <v>67</v>
      </c>
      <c r="S40" s="30">
        <v>8.5</v>
      </c>
      <c r="T40" s="49">
        <v>76.7</v>
      </c>
      <c r="U40" s="8">
        <v>1220</v>
      </c>
      <c r="V40" s="26">
        <v>8</v>
      </c>
    </row>
    <row r="41" spans="1:22" ht="14.25">
      <c r="A41" s="25">
        <v>37</v>
      </c>
      <c r="B41" s="21" t="s">
        <v>50</v>
      </c>
      <c r="C41" s="8">
        <v>1020</v>
      </c>
      <c r="D41" s="21" t="s">
        <v>61</v>
      </c>
      <c r="E41" s="26" t="s">
        <v>2</v>
      </c>
      <c r="F41" s="30">
        <v>15.1</v>
      </c>
      <c r="G41" s="60">
        <v>65.766</v>
      </c>
      <c r="H41" s="38">
        <v>64.7</v>
      </c>
      <c r="I41" s="33">
        <v>13.5</v>
      </c>
      <c r="J41" s="61"/>
      <c r="K41" s="21"/>
      <c r="L41" s="21"/>
      <c r="M41" s="43">
        <v>0.37</v>
      </c>
      <c r="N41" s="44">
        <v>1.53</v>
      </c>
      <c r="O41" s="25" t="s">
        <v>5</v>
      </c>
      <c r="P41" s="8">
        <v>3</v>
      </c>
      <c r="Q41" s="49">
        <v>3.7</v>
      </c>
      <c r="R41" s="33">
        <v>66</v>
      </c>
      <c r="S41" s="30">
        <v>6.2</v>
      </c>
      <c r="T41" s="49">
        <v>74.7</v>
      </c>
      <c r="U41" s="8">
        <v>1105</v>
      </c>
      <c r="V41" s="26">
        <v>7</v>
      </c>
    </row>
    <row r="42" spans="1:22" ht="14.25">
      <c r="A42" s="25">
        <v>38</v>
      </c>
      <c r="B42" s="21" t="s">
        <v>50</v>
      </c>
      <c r="C42" s="8">
        <v>1027</v>
      </c>
      <c r="D42" s="21" t="s">
        <v>63</v>
      </c>
      <c r="E42" s="26" t="s">
        <v>2</v>
      </c>
      <c r="F42" s="30">
        <v>14.8</v>
      </c>
      <c r="G42" s="60">
        <v>67.917</v>
      </c>
      <c r="H42" s="38">
        <v>64.5</v>
      </c>
      <c r="I42" s="33">
        <v>13.3</v>
      </c>
      <c r="J42" s="61"/>
      <c r="K42" s="21"/>
      <c r="L42" s="21"/>
      <c r="M42" s="43">
        <v>0.35</v>
      </c>
      <c r="N42" s="44">
        <v>1.56</v>
      </c>
      <c r="O42" s="25" t="s">
        <v>5</v>
      </c>
      <c r="P42" s="8">
        <v>3</v>
      </c>
      <c r="Q42" s="49">
        <v>4.1</v>
      </c>
      <c r="R42" s="33">
        <v>65.9</v>
      </c>
      <c r="S42" s="30">
        <v>8.1</v>
      </c>
      <c r="T42" s="49">
        <v>74.6</v>
      </c>
      <c r="U42" s="8">
        <v>1115</v>
      </c>
      <c r="V42" s="26">
        <v>8</v>
      </c>
    </row>
    <row r="43" spans="1:22" ht="14.25">
      <c r="A43" s="25">
        <v>39</v>
      </c>
      <c r="B43" s="21" t="s">
        <v>50</v>
      </c>
      <c r="C43" s="8">
        <v>1028</v>
      </c>
      <c r="D43" s="21" t="s">
        <v>63</v>
      </c>
      <c r="E43" s="26" t="s">
        <v>2</v>
      </c>
      <c r="F43" s="30">
        <v>15.1</v>
      </c>
      <c r="G43" s="60">
        <v>67.347</v>
      </c>
      <c r="H43" s="38">
        <v>65.4</v>
      </c>
      <c r="I43" s="33">
        <v>13.5</v>
      </c>
      <c r="J43" s="61"/>
      <c r="K43" s="21"/>
      <c r="L43" s="21"/>
      <c r="M43" s="43">
        <v>0.35</v>
      </c>
      <c r="N43" s="44">
        <v>1.44</v>
      </c>
      <c r="O43" s="25" t="s">
        <v>5</v>
      </c>
      <c r="P43" s="8">
        <v>4</v>
      </c>
      <c r="Q43" s="49">
        <v>4.3</v>
      </c>
      <c r="R43" s="33">
        <v>65.9</v>
      </c>
      <c r="S43" s="30">
        <v>8.2</v>
      </c>
      <c r="T43" s="49">
        <v>74.6</v>
      </c>
      <c r="U43" s="8">
        <v>1170</v>
      </c>
      <c r="V43" s="26">
        <v>8</v>
      </c>
    </row>
    <row r="44" spans="1:22" ht="14.25">
      <c r="A44" s="25">
        <v>40</v>
      </c>
      <c r="B44" s="21" t="s">
        <v>50</v>
      </c>
      <c r="C44" s="8">
        <v>1030</v>
      </c>
      <c r="D44" s="21" t="s">
        <v>63</v>
      </c>
      <c r="E44" s="26" t="s">
        <v>2</v>
      </c>
      <c r="F44" s="30">
        <v>15.3</v>
      </c>
      <c r="G44" s="60">
        <v>68.23</v>
      </c>
      <c r="H44" s="38">
        <v>65</v>
      </c>
      <c r="I44" s="33">
        <v>13.6</v>
      </c>
      <c r="J44" s="61"/>
      <c r="K44" s="21"/>
      <c r="L44" s="21"/>
      <c r="M44" s="43">
        <v>0.35</v>
      </c>
      <c r="N44" s="44">
        <v>1.52</v>
      </c>
      <c r="O44" s="25" t="s">
        <v>5</v>
      </c>
      <c r="P44" s="8">
        <v>4</v>
      </c>
      <c r="Q44" s="49">
        <v>3.8</v>
      </c>
      <c r="R44" s="33">
        <v>64.9</v>
      </c>
      <c r="S44" s="30">
        <v>7.3</v>
      </c>
      <c r="T44" s="49">
        <v>72.6</v>
      </c>
      <c r="U44" s="8">
        <v>1205</v>
      </c>
      <c r="V44" s="26">
        <v>8</v>
      </c>
    </row>
    <row r="45" spans="1:22" ht="14.25">
      <c r="A45" s="25">
        <v>41</v>
      </c>
      <c r="B45" s="21" t="s">
        <v>50</v>
      </c>
      <c r="C45" s="8">
        <v>1035</v>
      </c>
      <c r="D45" s="21" t="s">
        <v>63</v>
      </c>
      <c r="E45" s="26" t="s">
        <v>2</v>
      </c>
      <c r="F45" s="30">
        <v>15.6</v>
      </c>
      <c r="G45" s="60">
        <v>68.339</v>
      </c>
      <c r="H45" s="38">
        <v>64.4</v>
      </c>
      <c r="I45" s="33">
        <v>13.7</v>
      </c>
      <c r="J45" s="61"/>
      <c r="K45" s="21"/>
      <c r="L45" s="21"/>
      <c r="M45" s="43">
        <v>0.35</v>
      </c>
      <c r="N45" s="44">
        <v>1.53</v>
      </c>
      <c r="O45" s="25" t="s">
        <v>5</v>
      </c>
      <c r="P45" s="8">
        <v>4</v>
      </c>
      <c r="Q45" s="49">
        <v>4</v>
      </c>
      <c r="R45" s="33">
        <v>65</v>
      </c>
      <c r="S45" s="30">
        <v>6.9</v>
      </c>
      <c r="T45" s="49">
        <v>74.7</v>
      </c>
      <c r="U45" s="8">
        <v>1190</v>
      </c>
      <c r="V45" s="26">
        <v>7</v>
      </c>
    </row>
    <row r="46" spans="1:22" ht="14.25">
      <c r="A46" s="25">
        <v>42</v>
      </c>
      <c r="B46" s="21" t="s">
        <v>50</v>
      </c>
      <c r="C46" s="8">
        <v>1036</v>
      </c>
      <c r="D46" s="21" t="s">
        <v>63</v>
      </c>
      <c r="E46" s="26" t="s">
        <v>2</v>
      </c>
      <c r="F46" s="30">
        <v>15.2</v>
      </c>
      <c r="G46" s="60">
        <v>66.067</v>
      </c>
      <c r="H46" s="38">
        <v>64.1</v>
      </c>
      <c r="I46" s="33">
        <v>13.6</v>
      </c>
      <c r="J46" s="61"/>
      <c r="K46" s="21"/>
      <c r="L46" s="21"/>
      <c r="M46" s="43">
        <v>0.35</v>
      </c>
      <c r="N46" s="44">
        <v>1.48</v>
      </c>
      <c r="O46" s="25" t="s">
        <v>5</v>
      </c>
      <c r="P46" s="8">
        <v>5</v>
      </c>
      <c r="Q46" s="49">
        <v>4.6</v>
      </c>
      <c r="R46" s="33">
        <v>65</v>
      </c>
      <c r="S46" s="30">
        <v>6.8</v>
      </c>
      <c r="T46" s="49">
        <v>73.7</v>
      </c>
      <c r="U46" s="8">
        <v>1215</v>
      </c>
      <c r="V46" s="26">
        <v>7</v>
      </c>
    </row>
    <row r="47" spans="1:22" ht="14.25">
      <c r="A47" s="25">
        <v>43</v>
      </c>
      <c r="B47" s="21" t="s">
        <v>50</v>
      </c>
      <c r="C47" s="8">
        <v>1038</v>
      </c>
      <c r="D47" s="21" t="s">
        <v>63</v>
      </c>
      <c r="E47" s="26" t="s">
        <v>2</v>
      </c>
      <c r="F47" s="30">
        <v>15.2</v>
      </c>
      <c r="G47" s="60">
        <v>71.747</v>
      </c>
      <c r="H47" s="38">
        <v>64.9</v>
      </c>
      <c r="I47" s="33">
        <v>13.7</v>
      </c>
      <c r="J47" s="61"/>
      <c r="K47" s="21"/>
      <c r="L47" s="21"/>
      <c r="M47" s="43">
        <v>0.36</v>
      </c>
      <c r="N47" s="44">
        <v>1.55</v>
      </c>
      <c r="O47" s="25" t="s">
        <v>5</v>
      </c>
      <c r="P47" s="8">
        <v>4</v>
      </c>
      <c r="Q47" s="49">
        <v>4.3</v>
      </c>
      <c r="R47" s="33">
        <v>64.9</v>
      </c>
      <c r="S47" s="30">
        <v>7.7</v>
      </c>
      <c r="T47" s="49">
        <v>73.6</v>
      </c>
      <c r="U47" s="8">
        <v>1195</v>
      </c>
      <c r="V47" s="26">
        <v>7</v>
      </c>
    </row>
    <row r="48" spans="1:22" ht="14.25">
      <c r="A48" s="25">
        <v>44</v>
      </c>
      <c r="B48" s="21" t="s">
        <v>50</v>
      </c>
      <c r="C48" s="8">
        <v>1049</v>
      </c>
      <c r="D48" s="21" t="s">
        <v>64</v>
      </c>
      <c r="E48" s="26" t="s">
        <v>2</v>
      </c>
      <c r="F48" s="30">
        <v>15.4</v>
      </c>
      <c r="G48" s="60">
        <v>83.058</v>
      </c>
      <c r="H48" s="38">
        <v>64.8</v>
      </c>
      <c r="I48" s="33">
        <v>13.6</v>
      </c>
      <c r="J48" s="61"/>
      <c r="K48" s="21"/>
      <c r="L48" s="21"/>
      <c r="M48" s="43">
        <v>0.38</v>
      </c>
      <c r="N48" s="44">
        <v>1.65</v>
      </c>
      <c r="O48" s="25" t="s">
        <v>3</v>
      </c>
      <c r="P48" s="8">
        <v>5</v>
      </c>
      <c r="Q48" s="49">
        <v>5.7</v>
      </c>
      <c r="R48" s="33">
        <v>65.4</v>
      </c>
      <c r="S48" s="30">
        <v>13.7</v>
      </c>
      <c r="T48" s="49">
        <v>75.6</v>
      </c>
      <c r="U48" s="8">
        <v>1220</v>
      </c>
      <c r="V48" s="26">
        <v>6</v>
      </c>
    </row>
    <row r="49" spans="1:22" ht="14.25">
      <c r="A49" s="25">
        <v>45</v>
      </c>
      <c r="B49" s="21" t="s">
        <v>50</v>
      </c>
      <c r="C49" s="8">
        <v>1053</v>
      </c>
      <c r="D49" s="21" t="s">
        <v>65</v>
      </c>
      <c r="E49" s="26" t="s">
        <v>2</v>
      </c>
      <c r="F49" s="30">
        <v>13.9</v>
      </c>
      <c r="G49" s="60">
        <v>84.408</v>
      </c>
      <c r="H49" s="38">
        <v>68</v>
      </c>
      <c r="I49" s="33">
        <v>12.4</v>
      </c>
      <c r="J49" s="61"/>
      <c r="K49" s="21"/>
      <c r="L49" s="21"/>
      <c r="M49" s="43">
        <v>0.37</v>
      </c>
      <c r="N49" s="44">
        <v>1.52</v>
      </c>
      <c r="O49" s="25" t="s">
        <v>3</v>
      </c>
      <c r="P49" s="8">
        <v>4</v>
      </c>
      <c r="Q49" s="49">
        <v>4.6</v>
      </c>
      <c r="R49" s="33">
        <v>63.8</v>
      </c>
      <c r="S49" s="30">
        <v>9.3</v>
      </c>
      <c r="T49" s="49">
        <v>73.5</v>
      </c>
      <c r="U49" s="8">
        <v>1140</v>
      </c>
      <c r="V49" s="26">
        <v>8</v>
      </c>
    </row>
    <row r="50" spans="1:22" ht="14.25">
      <c r="A50" s="25">
        <v>46</v>
      </c>
      <c r="B50" s="21" t="s">
        <v>50</v>
      </c>
      <c r="C50" s="8">
        <v>1072</v>
      </c>
      <c r="D50" s="21" t="s">
        <v>100</v>
      </c>
      <c r="E50" s="26" t="s">
        <v>2</v>
      </c>
      <c r="F50" s="30">
        <v>14.6</v>
      </c>
      <c r="G50" s="60">
        <v>67.114</v>
      </c>
      <c r="H50" s="38">
        <v>61.5</v>
      </c>
      <c r="I50" s="33">
        <v>12.9</v>
      </c>
      <c r="J50" s="61"/>
      <c r="K50" s="21"/>
      <c r="L50" s="21"/>
      <c r="M50" s="43">
        <v>0.36</v>
      </c>
      <c r="N50" s="44">
        <v>1.31</v>
      </c>
      <c r="O50" s="25" t="s">
        <v>5</v>
      </c>
      <c r="P50" s="8">
        <v>5</v>
      </c>
      <c r="Q50" s="49">
        <v>3</v>
      </c>
      <c r="R50" s="33">
        <v>64.3</v>
      </c>
      <c r="S50" s="30">
        <v>5.6</v>
      </c>
      <c r="T50" s="49">
        <v>73.5</v>
      </c>
      <c r="U50" s="8">
        <v>1055</v>
      </c>
      <c r="V50" s="26">
        <v>7</v>
      </c>
    </row>
    <row r="51" spans="1:23" ht="14.25">
      <c r="A51" s="25">
        <v>47</v>
      </c>
      <c r="B51" s="21" t="s">
        <v>66</v>
      </c>
      <c r="C51" s="21" t="s">
        <v>67</v>
      </c>
      <c r="D51" s="21"/>
      <c r="E51" s="26" t="s">
        <v>68</v>
      </c>
      <c r="F51" s="30">
        <v>14.4</v>
      </c>
      <c r="G51" s="60">
        <v>89.208</v>
      </c>
      <c r="H51" s="38">
        <v>63.6</v>
      </c>
      <c r="I51" s="33">
        <v>12.6</v>
      </c>
      <c r="J51" s="43">
        <v>90.21</v>
      </c>
      <c r="K51" s="52">
        <v>0.93</v>
      </c>
      <c r="L51" s="62">
        <v>8.54</v>
      </c>
      <c r="M51" s="43">
        <v>0.37</v>
      </c>
      <c r="N51" s="44">
        <v>1.4</v>
      </c>
      <c r="O51" s="25" t="s">
        <v>5</v>
      </c>
      <c r="P51" s="8">
        <v>4</v>
      </c>
      <c r="Q51" s="49">
        <v>4.8</v>
      </c>
      <c r="R51" s="33">
        <v>64.1</v>
      </c>
      <c r="S51" s="30">
        <v>8.3</v>
      </c>
      <c r="T51" s="49">
        <v>73.8</v>
      </c>
      <c r="U51" s="8">
        <v>1225</v>
      </c>
      <c r="V51" s="26">
        <v>8</v>
      </c>
      <c r="W51" t="s">
        <v>15</v>
      </c>
    </row>
    <row r="52" spans="1:23" ht="14.25">
      <c r="A52" s="25">
        <v>48</v>
      </c>
      <c r="B52" s="21" t="s">
        <v>70</v>
      </c>
      <c r="C52" s="21" t="s">
        <v>71</v>
      </c>
      <c r="D52" s="21"/>
      <c r="E52" s="26" t="s">
        <v>68</v>
      </c>
      <c r="F52" s="30">
        <v>14.9</v>
      </c>
      <c r="G52" s="60">
        <v>79.419</v>
      </c>
      <c r="H52" s="38">
        <v>65.7</v>
      </c>
      <c r="I52" s="33">
        <v>13.4</v>
      </c>
      <c r="J52" s="43">
        <v>89.72</v>
      </c>
      <c r="K52" s="52">
        <v>1.79</v>
      </c>
      <c r="L52" s="62">
        <v>12.71</v>
      </c>
      <c r="M52" s="43">
        <v>0.33</v>
      </c>
      <c r="N52" s="44">
        <v>1.45</v>
      </c>
      <c r="O52" s="25" t="s">
        <v>5</v>
      </c>
      <c r="P52" s="8">
        <v>3</v>
      </c>
      <c r="Q52" s="49">
        <v>4.5</v>
      </c>
      <c r="R52" s="33">
        <v>65.1</v>
      </c>
      <c r="S52" s="30">
        <v>8.1</v>
      </c>
      <c r="T52" s="49">
        <v>74.8</v>
      </c>
      <c r="U52" s="8">
        <v>1170</v>
      </c>
      <c r="V52" s="26">
        <v>8</v>
      </c>
      <c r="W52" t="s">
        <v>8</v>
      </c>
    </row>
    <row r="53" spans="1:23" ht="14.25">
      <c r="A53" s="25">
        <v>49</v>
      </c>
      <c r="B53" s="21" t="s">
        <v>72</v>
      </c>
      <c r="C53" s="21" t="s">
        <v>73</v>
      </c>
      <c r="D53" s="21"/>
      <c r="E53" s="26" t="s">
        <v>68</v>
      </c>
      <c r="F53" s="30">
        <v>15.6</v>
      </c>
      <c r="G53" s="60">
        <v>82.433</v>
      </c>
      <c r="H53" s="38">
        <v>62.8</v>
      </c>
      <c r="I53" s="33">
        <v>13.6</v>
      </c>
      <c r="J53" s="43">
        <v>90.14</v>
      </c>
      <c r="K53" s="52">
        <v>1.02</v>
      </c>
      <c r="L53" s="62">
        <v>9.6</v>
      </c>
      <c r="M53" s="43">
        <v>0.36</v>
      </c>
      <c r="N53" s="44">
        <v>1.61</v>
      </c>
      <c r="O53" s="25" t="s">
        <v>3</v>
      </c>
      <c r="P53" s="8">
        <v>4</v>
      </c>
      <c r="Q53" s="49">
        <v>4.7</v>
      </c>
      <c r="R53" s="33">
        <v>66</v>
      </c>
      <c r="S53" s="30">
        <v>10.5</v>
      </c>
      <c r="T53" s="49">
        <v>75.7</v>
      </c>
      <c r="U53" s="8">
        <v>1195</v>
      </c>
      <c r="V53" s="26">
        <v>8</v>
      </c>
      <c r="W53" t="s">
        <v>134</v>
      </c>
    </row>
    <row r="54" spans="1:23" ht="14.25">
      <c r="A54" s="25">
        <v>50</v>
      </c>
      <c r="B54" s="21" t="s">
        <v>74</v>
      </c>
      <c r="C54" s="21" t="s">
        <v>73</v>
      </c>
      <c r="D54" s="21"/>
      <c r="E54" s="26" t="s">
        <v>68</v>
      </c>
      <c r="F54" s="30">
        <v>15.8</v>
      </c>
      <c r="G54" s="60">
        <v>76.772</v>
      </c>
      <c r="H54" s="38">
        <v>64.2</v>
      </c>
      <c r="I54" s="33">
        <v>13.7</v>
      </c>
      <c r="J54" s="43">
        <v>90.2</v>
      </c>
      <c r="K54" s="52">
        <v>0.74</v>
      </c>
      <c r="L54" s="62">
        <v>8</v>
      </c>
      <c r="M54" s="43">
        <v>0.39</v>
      </c>
      <c r="N54" s="44">
        <v>1.79</v>
      </c>
      <c r="O54" s="25" t="s">
        <v>3</v>
      </c>
      <c r="P54" s="8">
        <v>4</v>
      </c>
      <c r="Q54" s="49">
        <v>4.8</v>
      </c>
      <c r="R54" s="33">
        <v>66</v>
      </c>
      <c r="S54" s="30">
        <v>8.9</v>
      </c>
      <c r="T54" s="49">
        <v>75.7</v>
      </c>
      <c r="U54" s="8">
        <v>1135</v>
      </c>
      <c r="V54" s="26">
        <v>8</v>
      </c>
      <c r="W54" t="s">
        <v>15</v>
      </c>
    </row>
    <row r="55" spans="1:23" ht="14.25">
      <c r="A55" s="25">
        <v>51</v>
      </c>
      <c r="B55" s="21" t="s">
        <v>75</v>
      </c>
      <c r="C55" s="21" t="s">
        <v>76</v>
      </c>
      <c r="D55" s="21"/>
      <c r="E55" s="26" t="s">
        <v>68</v>
      </c>
      <c r="F55" s="30">
        <v>14.9</v>
      </c>
      <c r="G55" s="60">
        <v>72.065</v>
      </c>
      <c r="H55" s="38">
        <v>62.7</v>
      </c>
      <c r="I55" s="33">
        <v>13.6</v>
      </c>
      <c r="J55" s="43">
        <v>89.93</v>
      </c>
      <c r="K55" s="52">
        <v>0.39</v>
      </c>
      <c r="L55" s="62">
        <v>7.36</v>
      </c>
      <c r="M55" s="43">
        <v>0.38</v>
      </c>
      <c r="N55" s="44">
        <v>1.57</v>
      </c>
      <c r="O55" s="25" t="s">
        <v>5</v>
      </c>
      <c r="P55" s="8">
        <v>5</v>
      </c>
      <c r="Q55" s="49">
        <v>7.3</v>
      </c>
      <c r="R55" s="33">
        <v>66.1</v>
      </c>
      <c r="S55" s="30">
        <v>14.9</v>
      </c>
      <c r="T55" s="49">
        <v>75.8</v>
      </c>
      <c r="U55" s="8">
        <v>1105</v>
      </c>
      <c r="V55" s="26">
        <v>9</v>
      </c>
      <c r="W55" t="s">
        <v>34</v>
      </c>
    </row>
    <row r="56" spans="1:22" ht="14.25">
      <c r="A56" s="25">
        <v>52</v>
      </c>
      <c r="B56" s="21" t="s">
        <v>50</v>
      </c>
      <c r="C56" s="8">
        <v>1073</v>
      </c>
      <c r="D56" s="21" t="s">
        <v>100</v>
      </c>
      <c r="E56" s="26" t="s">
        <v>2</v>
      </c>
      <c r="F56" s="30">
        <v>14.3</v>
      </c>
      <c r="G56" s="60">
        <v>68.217</v>
      </c>
      <c r="H56" s="38">
        <v>60.5</v>
      </c>
      <c r="I56" s="33">
        <v>12.7</v>
      </c>
      <c r="J56" s="63"/>
      <c r="K56" s="64"/>
      <c r="L56" s="65"/>
      <c r="M56" s="43">
        <v>0.36</v>
      </c>
      <c r="N56" s="44">
        <v>1.48</v>
      </c>
      <c r="O56" s="25" t="s">
        <v>5</v>
      </c>
      <c r="P56" s="8">
        <v>4</v>
      </c>
      <c r="Q56" s="49">
        <v>3.5</v>
      </c>
      <c r="R56" s="33">
        <v>63.8</v>
      </c>
      <c r="S56" s="30">
        <v>5.8</v>
      </c>
      <c r="T56" s="49">
        <v>72.5</v>
      </c>
      <c r="U56" s="8">
        <v>1100</v>
      </c>
      <c r="V56" s="26">
        <v>8</v>
      </c>
    </row>
    <row r="57" spans="1:23" ht="14.25">
      <c r="A57" s="25">
        <v>53</v>
      </c>
      <c r="B57" s="21" t="s">
        <v>77</v>
      </c>
      <c r="C57" s="21" t="s">
        <v>78</v>
      </c>
      <c r="D57" s="21"/>
      <c r="E57" s="26" t="s">
        <v>68</v>
      </c>
      <c r="F57" s="30">
        <v>14.9</v>
      </c>
      <c r="G57" s="60">
        <v>74.197</v>
      </c>
      <c r="H57" s="38">
        <v>64</v>
      </c>
      <c r="I57" s="33">
        <v>13.2</v>
      </c>
      <c r="J57" s="43">
        <v>90.6</v>
      </c>
      <c r="K57" s="52">
        <v>1.08</v>
      </c>
      <c r="L57" s="62">
        <v>9.01</v>
      </c>
      <c r="M57" s="43">
        <v>0.36</v>
      </c>
      <c r="N57" s="44">
        <v>1.56</v>
      </c>
      <c r="O57" s="25" t="s">
        <v>3</v>
      </c>
      <c r="P57" s="8">
        <v>6</v>
      </c>
      <c r="Q57" s="49">
        <v>5</v>
      </c>
      <c r="R57" s="33">
        <v>65.8</v>
      </c>
      <c r="S57" s="30">
        <v>14.3</v>
      </c>
      <c r="T57" s="49">
        <v>75.5</v>
      </c>
      <c r="U57" s="8">
        <v>1220</v>
      </c>
      <c r="V57" s="26">
        <v>8</v>
      </c>
      <c r="W57" t="s">
        <v>15</v>
      </c>
    </row>
    <row r="58" spans="1:23" ht="14.25">
      <c r="A58" s="25">
        <v>54</v>
      </c>
      <c r="B58" s="21" t="s">
        <v>79</v>
      </c>
      <c r="C58" s="21" t="s">
        <v>80</v>
      </c>
      <c r="D58" s="21"/>
      <c r="E58" s="26" t="s">
        <v>68</v>
      </c>
      <c r="F58" s="30">
        <v>15.7</v>
      </c>
      <c r="G58" s="60">
        <v>65.646</v>
      </c>
      <c r="H58" s="38">
        <v>60.5</v>
      </c>
      <c r="I58" s="33">
        <v>14</v>
      </c>
      <c r="J58" s="43">
        <v>90.56</v>
      </c>
      <c r="K58" s="52">
        <v>0.87</v>
      </c>
      <c r="L58" s="62">
        <v>8.37</v>
      </c>
      <c r="M58" s="43">
        <v>0.38</v>
      </c>
      <c r="N58" s="44">
        <v>1.67</v>
      </c>
      <c r="O58" s="25" t="s">
        <v>3</v>
      </c>
      <c r="P58" s="8">
        <v>4</v>
      </c>
      <c r="Q58" s="49">
        <v>7.9</v>
      </c>
      <c r="R58" s="33">
        <v>66</v>
      </c>
      <c r="S58" s="30">
        <v>17.9</v>
      </c>
      <c r="T58" s="49">
        <v>77.2</v>
      </c>
      <c r="U58" s="8">
        <v>1260</v>
      </c>
      <c r="V58" s="26">
        <v>8</v>
      </c>
      <c r="W58" t="s">
        <v>34</v>
      </c>
    </row>
    <row r="59" spans="1:22" ht="14.25">
      <c r="A59" s="25">
        <v>55</v>
      </c>
      <c r="B59" s="21" t="s">
        <v>81</v>
      </c>
      <c r="C59" s="21" t="s">
        <v>82</v>
      </c>
      <c r="D59" s="21"/>
      <c r="E59" s="26" t="s">
        <v>68</v>
      </c>
      <c r="F59" s="30">
        <v>14.1</v>
      </c>
      <c r="G59" s="60">
        <v>84.141</v>
      </c>
      <c r="H59" s="38">
        <v>67.6</v>
      </c>
      <c r="I59" s="33">
        <v>12.5</v>
      </c>
      <c r="J59" s="43">
        <v>89.8</v>
      </c>
      <c r="K59" s="52">
        <v>1.05</v>
      </c>
      <c r="L59" s="62">
        <v>10.11</v>
      </c>
      <c r="M59" s="43">
        <v>0.34</v>
      </c>
      <c r="N59" s="44">
        <v>1.46</v>
      </c>
      <c r="O59" s="25" t="s">
        <v>3</v>
      </c>
      <c r="P59" s="8">
        <v>3</v>
      </c>
      <c r="Q59" s="49">
        <v>3.8</v>
      </c>
      <c r="R59" s="33">
        <v>62.9</v>
      </c>
      <c r="S59" s="30">
        <v>7.4</v>
      </c>
      <c r="T59" s="49">
        <v>72.6</v>
      </c>
      <c r="U59" s="8">
        <v>1160</v>
      </c>
      <c r="V59" s="26">
        <v>8</v>
      </c>
    </row>
    <row r="60" spans="1:22" ht="14.25">
      <c r="A60" s="25">
        <v>56</v>
      </c>
      <c r="B60" s="21" t="s">
        <v>83</v>
      </c>
      <c r="C60" s="21" t="s">
        <v>84</v>
      </c>
      <c r="D60" s="21"/>
      <c r="E60" s="26" t="s">
        <v>2</v>
      </c>
      <c r="F60" s="30">
        <v>15.3</v>
      </c>
      <c r="G60" s="60">
        <v>74.922</v>
      </c>
      <c r="H60" s="38">
        <v>64.1</v>
      </c>
      <c r="I60" s="33">
        <v>13.2</v>
      </c>
      <c r="J60" s="61"/>
      <c r="K60" s="21"/>
      <c r="L60" s="21"/>
      <c r="M60" s="43">
        <v>0.38</v>
      </c>
      <c r="N60" s="44">
        <v>1.54</v>
      </c>
      <c r="O60" s="25" t="s">
        <v>5</v>
      </c>
      <c r="P60" s="8">
        <v>4</v>
      </c>
      <c r="Q60" s="49">
        <v>4.1</v>
      </c>
      <c r="R60" s="33">
        <v>64</v>
      </c>
      <c r="S60" s="30">
        <v>7.1</v>
      </c>
      <c r="T60" s="49">
        <v>73.7</v>
      </c>
      <c r="U60" s="8">
        <v>1150</v>
      </c>
      <c r="V60" s="26">
        <v>8</v>
      </c>
    </row>
    <row r="61" spans="1:23" ht="14.25">
      <c r="A61" s="25">
        <v>57</v>
      </c>
      <c r="B61" s="21" t="s">
        <v>85</v>
      </c>
      <c r="C61" s="21" t="s">
        <v>86</v>
      </c>
      <c r="D61" s="21"/>
      <c r="E61" s="26" t="s">
        <v>2</v>
      </c>
      <c r="F61" s="30">
        <v>14.7</v>
      </c>
      <c r="G61" s="60">
        <v>92.33</v>
      </c>
      <c r="H61" s="38">
        <v>62.5</v>
      </c>
      <c r="I61" s="33">
        <v>12.6</v>
      </c>
      <c r="J61" s="61"/>
      <c r="K61" s="21"/>
      <c r="L61" s="21"/>
      <c r="M61" s="43">
        <v>0.39</v>
      </c>
      <c r="N61" s="44">
        <v>1.68</v>
      </c>
      <c r="O61" s="25" t="s">
        <v>3</v>
      </c>
      <c r="P61" s="8">
        <v>5</v>
      </c>
      <c r="Q61" s="49">
        <v>3.7</v>
      </c>
      <c r="R61" s="33">
        <v>64</v>
      </c>
      <c r="S61" s="30">
        <v>5.6</v>
      </c>
      <c r="T61" s="49">
        <v>73.7</v>
      </c>
      <c r="U61" s="8">
        <v>1130</v>
      </c>
      <c r="V61" s="26">
        <v>8</v>
      </c>
      <c r="W61" t="s">
        <v>15</v>
      </c>
    </row>
    <row r="62" spans="1:23" ht="14.25">
      <c r="A62" s="25">
        <v>58</v>
      </c>
      <c r="B62" s="21" t="s">
        <v>87</v>
      </c>
      <c r="C62" s="21" t="s">
        <v>88</v>
      </c>
      <c r="D62" s="21" t="s">
        <v>101</v>
      </c>
      <c r="E62" s="26" t="s">
        <v>2</v>
      </c>
      <c r="F62" s="30">
        <v>15.3</v>
      </c>
      <c r="G62" s="60">
        <v>73.597</v>
      </c>
      <c r="H62" s="38">
        <v>65.2</v>
      </c>
      <c r="I62" s="33">
        <v>13.1</v>
      </c>
      <c r="J62" s="61"/>
      <c r="K62" s="21"/>
      <c r="L62" s="21"/>
      <c r="M62" s="43">
        <v>0.37</v>
      </c>
      <c r="N62" s="44">
        <v>1.59</v>
      </c>
      <c r="O62" s="25" t="s">
        <v>5</v>
      </c>
      <c r="P62" s="8">
        <v>4</v>
      </c>
      <c r="Q62" s="49">
        <v>4.4</v>
      </c>
      <c r="R62" s="33">
        <v>64.9</v>
      </c>
      <c r="S62" s="30">
        <v>10.1</v>
      </c>
      <c r="T62" s="49">
        <v>74.6</v>
      </c>
      <c r="U62" s="8">
        <v>1140</v>
      </c>
      <c r="V62" s="26">
        <v>8</v>
      </c>
      <c r="W62" t="s">
        <v>15</v>
      </c>
    </row>
    <row r="63" spans="1:23" ht="14.25">
      <c r="A63" s="25">
        <v>59</v>
      </c>
      <c r="B63" s="21" t="s">
        <v>90</v>
      </c>
      <c r="C63" s="21" t="s">
        <v>41</v>
      </c>
      <c r="D63" s="21" t="s">
        <v>91</v>
      </c>
      <c r="E63" s="26" t="s">
        <v>2</v>
      </c>
      <c r="F63" s="30">
        <v>15.9</v>
      </c>
      <c r="G63" s="60">
        <v>77.783</v>
      </c>
      <c r="H63" s="38">
        <v>63.2</v>
      </c>
      <c r="I63" s="33">
        <v>13.6</v>
      </c>
      <c r="J63" s="61"/>
      <c r="K63" s="21"/>
      <c r="L63" s="21"/>
      <c r="M63" s="43">
        <v>0.4</v>
      </c>
      <c r="N63" s="44">
        <v>1.64</v>
      </c>
      <c r="O63" s="25" t="s">
        <v>3</v>
      </c>
      <c r="P63" s="8">
        <v>4</v>
      </c>
      <c r="Q63" s="49">
        <v>4.4</v>
      </c>
      <c r="R63" s="33">
        <v>65.9</v>
      </c>
      <c r="S63" s="30">
        <v>10.6</v>
      </c>
      <c r="T63" s="49">
        <v>75.6</v>
      </c>
      <c r="U63" s="8">
        <v>1165</v>
      </c>
      <c r="V63" s="26">
        <v>9</v>
      </c>
      <c r="W63" t="s">
        <v>8</v>
      </c>
    </row>
    <row r="64" spans="1:23" ht="14.25">
      <c r="A64" s="25">
        <v>60</v>
      </c>
      <c r="B64" s="21" t="s">
        <v>92</v>
      </c>
      <c r="C64" s="21" t="s">
        <v>93</v>
      </c>
      <c r="D64" s="21"/>
      <c r="E64" s="26" t="s">
        <v>2</v>
      </c>
      <c r="F64" s="30">
        <v>16.4</v>
      </c>
      <c r="G64" s="60">
        <v>74.26</v>
      </c>
      <c r="H64" s="38">
        <v>64.6</v>
      </c>
      <c r="I64" s="33">
        <v>14.6</v>
      </c>
      <c r="J64" s="61"/>
      <c r="K64" s="21"/>
      <c r="L64" s="21"/>
      <c r="M64" s="43">
        <v>0.39</v>
      </c>
      <c r="N64" s="44">
        <v>1.74</v>
      </c>
      <c r="O64" s="25" t="s">
        <v>3</v>
      </c>
      <c r="P64" s="8">
        <v>5</v>
      </c>
      <c r="Q64" s="49">
        <v>7.3</v>
      </c>
      <c r="R64" s="33">
        <v>66.8</v>
      </c>
      <c r="S64" s="30">
        <v>16.1</v>
      </c>
      <c r="T64" s="49">
        <v>76.5</v>
      </c>
      <c r="U64" s="8">
        <v>1160</v>
      </c>
      <c r="V64" s="26">
        <v>9</v>
      </c>
      <c r="W64" t="s">
        <v>15</v>
      </c>
    </row>
    <row r="65" spans="1:23" ht="14.25">
      <c r="A65" s="25">
        <v>61</v>
      </c>
      <c r="B65" s="21" t="s">
        <v>94</v>
      </c>
      <c r="C65" s="21" t="s">
        <v>95</v>
      </c>
      <c r="D65" s="21" t="s">
        <v>96</v>
      </c>
      <c r="E65" s="26" t="s">
        <v>2</v>
      </c>
      <c r="F65" s="30">
        <v>15.5</v>
      </c>
      <c r="G65" s="60">
        <v>86.822</v>
      </c>
      <c r="H65" s="38">
        <v>64.7</v>
      </c>
      <c r="I65" s="33">
        <v>13.9</v>
      </c>
      <c r="J65" s="61"/>
      <c r="K65" s="21"/>
      <c r="L65" s="21"/>
      <c r="M65" s="43">
        <v>0.39</v>
      </c>
      <c r="N65" s="44">
        <v>1.71</v>
      </c>
      <c r="O65" s="25" t="s">
        <v>3</v>
      </c>
      <c r="P65" s="8">
        <v>4</v>
      </c>
      <c r="Q65" s="49">
        <v>4.8</v>
      </c>
      <c r="R65" s="33">
        <v>68.8</v>
      </c>
      <c r="S65" s="30">
        <v>10.7</v>
      </c>
      <c r="T65" s="49">
        <v>78.5</v>
      </c>
      <c r="U65" s="8">
        <v>1270</v>
      </c>
      <c r="V65" s="26">
        <v>8</v>
      </c>
      <c r="W65" t="s">
        <v>8</v>
      </c>
    </row>
    <row r="66" spans="1:23" ht="14.25">
      <c r="A66" s="25">
        <v>62</v>
      </c>
      <c r="B66" s="21" t="s">
        <v>97</v>
      </c>
      <c r="C66" s="8">
        <v>1</v>
      </c>
      <c r="D66" s="21" t="s">
        <v>98</v>
      </c>
      <c r="E66" s="26" t="s">
        <v>2</v>
      </c>
      <c r="F66" s="30">
        <v>15.4</v>
      </c>
      <c r="G66" s="60">
        <v>83.743</v>
      </c>
      <c r="H66" s="38">
        <v>68.1</v>
      </c>
      <c r="I66" s="33">
        <v>13.8</v>
      </c>
      <c r="J66" s="61"/>
      <c r="K66" s="21"/>
      <c r="L66" s="21"/>
      <c r="M66" s="43">
        <v>0.37</v>
      </c>
      <c r="N66" s="44">
        <v>1.52</v>
      </c>
      <c r="O66" s="25" t="s">
        <v>3</v>
      </c>
      <c r="P66" s="8">
        <v>5</v>
      </c>
      <c r="Q66" s="49">
        <v>7.3</v>
      </c>
      <c r="R66" s="33">
        <v>69.8</v>
      </c>
      <c r="S66" s="30">
        <v>22</v>
      </c>
      <c r="T66" s="49">
        <v>81.5</v>
      </c>
      <c r="U66" s="8">
        <v>1150</v>
      </c>
      <c r="V66" s="26">
        <v>8</v>
      </c>
      <c r="W66" t="s">
        <v>22</v>
      </c>
    </row>
    <row r="67" spans="1:23" ht="14.25">
      <c r="A67" s="25">
        <v>63</v>
      </c>
      <c r="B67" s="21" t="s">
        <v>97</v>
      </c>
      <c r="C67" s="8">
        <v>2</v>
      </c>
      <c r="D67" s="21" t="s">
        <v>99</v>
      </c>
      <c r="E67" s="26" t="s">
        <v>2</v>
      </c>
      <c r="F67" s="30">
        <v>16.3</v>
      </c>
      <c r="G67" s="60">
        <v>78.71</v>
      </c>
      <c r="H67" s="38">
        <v>64.7</v>
      </c>
      <c r="I67" s="33">
        <v>14.1</v>
      </c>
      <c r="J67" s="61"/>
      <c r="K67" s="21"/>
      <c r="L67" s="21"/>
      <c r="M67" s="43">
        <v>0.4</v>
      </c>
      <c r="N67" s="44">
        <v>1.63</v>
      </c>
      <c r="O67" s="25" t="s">
        <v>5</v>
      </c>
      <c r="P67" s="8">
        <v>4</v>
      </c>
      <c r="Q67" s="49">
        <v>6.1</v>
      </c>
      <c r="R67" s="33">
        <v>68.5</v>
      </c>
      <c r="S67" s="30">
        <v>11.8</v>
      </c>
      <c r="T67" s="49">
        <v>78.7</v>
      </c>
      <c r="U67" s="8">
        <v>1160</v>
      </c>
      <c r="V67" s="26">
        <v>8</v>
      </c>
      <c r="W67" t="s">
        <v>15</v>
      </c>
    </row>
    <row r="68" spans="1:23" ht="15" thickBot="1">
      <c r="A68" s="27">
        <v>64</v>
      </c>
      <c r="B68" s="19" t="s">
        <v>97</v>
      </c>
      <c r="C68" s="50">
        <v>3</v>
      </c>
      <c r="D68" s="19" t="s">
        <v>102</v>
      </c>
      <c r="E68" s="28" t="s">
        <v>2</v>
      </c>
      <c r="F68" s="31">
        <v>16.9</v>
      </c>
      <c r="G68" s="66">
        <v>70.117</v>
      </c>
      <c r="H68" s="40">
        <v>62.5</v>
      </c>
      <c r="I68" s="34">
        <v>14.9</v>
      </c>
      <c r="J68" s="67"/>
      <c r="K68" s="19"/>
      <c r="L68" s="19"/>
      <c r="M68" s="45">
        <v>0.41</v>
      </c>
      <c r="N68" s="46">
        <v>1.72</v>
      </c>
      <c r="O68" s="27" t="s">
        <v>3</v>
      </c>
      <c r="P68" s="50">
        <v>3</v>
      </c>
      <c r="Q68" s="51">
        <v>4.3</v>
      </c>
      <c r="R68" s="34">
        <v>69.5</v>
      </c>
      <c r="S68" s="31">
        <v>7.4</v>
      </c>
      <c r="T68" s="51">
        <v>78.2</v>
      </c>
      <c r="U68" s="50">
        <v>1310</v>
      </c>
      <c r="V68" s="28">
        <v>8</v>
      </c>
      <c r="W68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PageLayoutView="0" workbookViewId="0" topLeftCell="A1">
      <selection activeCell="Y74" sqref="Y74"/>
    </sheetView>
  </sheetViews>
  <sheetFormatPr defaultColWidth="9.140625" defaultRowHeight="15"/>
  <cols>
    <col min="5" max="5" width="9.57421875" style="0" customWidth="1"/>
  </cols>
  <sheetData>
    <row r="1" spans="1:21" ht="15">
      <c r="A1" s="1" t="s">
        <v>125</v>
      </c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>
      <c r="A2" s="1" t="s">
        <v>130</v>
      </c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0" ht="15" thickBot="1">
      <c r="A3" s="21"/>
      <c r="B3" s="21"/>
      <c r="C3" s="21"/>
      <c r="D3" s="21"/>
      <c r="E3" s="5" t="s">
        <v>103</v>
      </c>
      <c r="F3" s="21"/>
      <c r="G3" s="21"/>
      <c r="H3" s="22"/>
      <c r="I3" s="5" t="s">
        <v>104</v>
      </c>
      <c r="J3" s="22"/>
      <c r="K3" s="21"/>
      <c r="L3" s="21"/>
      <c r="M3" s="21"/>
      <c r="N3" s="7" t="s">
        <v>105</v>
      </c>
      <c r="O3" s="21"/>
      <c r="P3" s="21"/>
      <c r="Q3" s="21"/>
      <c r="R3" s="6" t="s">
        <v>106</v>
      </c>
      <c r="S3" s="21"/>
      <c r="T3" s="21"/>
    </row>
    <row r="4" spans="1:22" ht="105" thickBot="1">
      <c r="A4" s="9" t="s">
        <v>107</v>
      </c>
      <c r="B4" s="10" t="s">
        <v>108</v>
      </c>
      <c r="C4" s="10" t="s">
        <v>109</v>
      </c>
      <c r="D4" s="10"/>
      <c r="E4" s="11" t="s">
        <v>110</v>
      </c>
      <c r="F4" s="55" t="s">
        <v>111</v>
      </c>
      <c r="G4" s="15" t="s">
        <v>112</v>
      </c>
      <c r="H4" s="12" t="s">
        <v>113</v>
      </c>
      <c r="I4" s="13" t="s">
        <v>114</v>
      </c>
      <c r="J4" s="18" t="s">
        <v>127</v>
      </c>
      <c r="K4" s="18" t="s">
        <v>128</v>
      </c>
      <c r="L4" s="18" t="s">
        <v>129</v>
      </c>
      <c r="M4" s="16" t="s">
        <v>115</v>
      </c>
      <c r="N4" s="13" t="s">
        <v>116</v>
      </c>
      <c r="O4" s="14" t="s">
        <v>117</v>
      </c>
      <c r="P4" s="17" t="s">
        <v>118</v>
      </c>
      <c r="Q4" s="17" t="s">
        <v>119</v>
      </c>
      <c r="R4" s="15" t="s">
        <v>120</v>
      </c>
      <c r="S4" s="12" t="s">
        <v>121</v>
      </c>
      <c r="T4" s="16" t="s">
        <v>122</v>
      </c>
      <c r="U4" s="16" t="s">
        <v>123</v>
      </c>
      <c r="V4" s="13" t="s">
        <v>124</v>
      </c>
    </row>
    <row r="5" spans="1:22" ht="14.25">
      <c r="A5" s="23">
        <v>1</v>
      </c>
      <c r="B5" s="20" t="s">
        <v>0</v>
      </c>
      <c r="C5" s="47">
        <v>10003</v>
      </c>
      <c r="D5" s="20" t="s">
        <v>1</v>
      </c>
      <c r="E5" s="24" t="s">
        <v>2</v>
      </c>
      <c r="F5" s="36">
        <f>AVERAGE('11 3147 Adv.'!F5,'11 3102 Adv.'!F5,'11 3107 Adv.'!F5,'11 3103 Adv.'!F5)</f>
        <v>14.850000000000001</v>
      </c>
      <c r="G5" s="35">
        <f>AVERAGE('11 3147 Adv.'!G5,'11 3102 Adv.'!G5,'11 3107 Adv.'!G5,'11 3103 Adv.'!G5)</f>
        <v>86.584</v>
      </c>
      <c r="H5" s="36">
        <f>AVERAGE('11 3147 Adv.'!H5,'11 3102 Adv.'!H5,'11 3107 Adv.'!H5,'11 3103 Adv.'!H5)</f>
        <v>62.175</v>
      </c>
      <c r="I5" s="36">
        <f>AVERAGE('11 3147 Adv.'!I5,'11 3102 Adv.'!I5,'11 3107 Adv.'!I5,'11 3103 Adv.'!I5)</f>
        <v>13.200000000000001</v>
      </c>
      <c r="J5" s="29"/>
      <c r="K5" s="48"/>
      <c r="L5" s="32"/>
      <c r="M5" s="41">
        <f>AVERAGE('11 3147 Adv.'!M5,'11 3102 Adv.'!M5,'11 3107 Adv.'!M5,'11 3103 Adv.'!M5)</f>
        <v>0.39</v>
      </c>
      <c r="N5" s="42">
        <f>AVERAGE('11 3147 Adv.'!N5,'11 3102 Adv.'!N5,'11 3107 Adv.'!N5,'11 3103 Adv.'!N5)</f>
        <v>1.5699999999999998</v>
      </c>
      <c r="O5" s="29"/>
      <c r="P5" s="48">
        <f>AVERAGE('11 3147 Adv.'!P5,'11 3102 Adv.'!P5,'11 3107 Adv.'!P5,'11 3103 Adv.'!P5)</f>
        <v>4.25</v>
      </c>
      <c r="Q5" s="48">
        <f>AVERAGE('11 3147 Adv.'!Q5,'11 3102 Adv.'!Q5,'11 3107 Adv.'!Q5,'11 3103 Adv.'!Q5)</f>
        <v>4.525</v>
      </c>
      <c r="R5" s="32">
        <f>AVERAGE('11 3147 Adv.'!R5,'11 3102 Adv.'!R5,'11 3107 Adv.'!R5,'11 3103 Adv.'!R5)</f>
        <v>65.625</v>
      </c>
      <c r="S5" s="29">
        <f>AVERAGE('11 3147 Adv.'!S5,'11 3102 Adv.'!S5,'11 3107 Adv.'!S5,'11 3103 Adv.'!S5)</f>
        <v>8.825</v>
      </c>
      <c r="T5" s="48">
        <f>AVERAGE('11 3147 Adv.'!T5,'11 3102 Adv.'!T5,'11 3107 Adv.'!T5,'11 3103 Adv.'!T5)</f>
        <v>75.45</v>
      </c>
      <c r="U5" s="85">
        <f>AVERAGE('11 3147 Adv.'!U5,'11 3102 Adv.'!U5,'11 3107 Adv.'!U5,'11 3103 Adv.'!U5)</f>
        <v>1120</v>
      </c>
      <c r="V5" s="32">
        <f>AVERAGE('11 3147 Adv.'!V5,'11 3102 Adv.'!V5,'11 3107 Adv.'!V5,'11 3103 Adv.'!V5)</f>
        <v>8</v>
      </c>
    </row>
    <row r="6" spans="1:22" ht="14.25">
      <c r="A6" s="25">
        <v>2</v>
      </c>
      <c r="B6" s="21" t="s">
        <v>0</v>
      </c>
      <c r="C6" s="8">
        <v>13596</v>
      </c>
      <c r="D6" s="21" t="s">
        <v>4</v>
      </c>
      <c r="E6" s="26" t="s">
        <v>2</v>
      </c>
      <c r="F6" s="38">
        <f>AVERAGE('11 3147 Adv.'!F6,'11 3102 Adv.'!F6,'11 3107 Adv.'!F6,'11 3103 Adv.'!F6)</f>
        <v>15.25</v>
      </c>
      <c r="G6" s="37">
        <f>AVERAGE('11 3147 Adv.'!G6,'11 3102 Adv.'!G6,'11 3107 Adv.'!G6,'11 3103 Adv.'!G6)</f>
        <v>72.27475</v>
      </c>
      <c r="H6" s="38">
        <f>AVERAGE('11 3147 Adv.'!H6,'11 3102 Adv.'!H6,'11 3107 Adv.'!H6,'11 3103 Adv.'!H6)</f>
        <v>67.15</v>
      </c>
      <c r="I6" s="38">
        <f>AVERAGE('11 3147 Adv.'!I6,'11 3102 Adv.'!I6,'11 3107 Adv.'!I6,'11 3103 Adv.'!I6)</f>
        <v>13.425</v>
      </c>
      <c r="J6" s="30"/>
      <c r="K6" s="49"/>
      <c r="L6" s="33"/>
      <c r="M6" s="43">
        <f>AVERAGE('11 3147 Adv.'!M6,'11 3102 Adv.'!M6,'11 3107 Adv.'!M6,'11 3103 Adv.'!M6)</f>
        <v>0.39249999999999996</v>
      </c>
      <c r="N6" s="44">
        <f>AVERAGE('11 3147 Adv.'!N6,'11 3102 Adv.'!N6,'11 3107 Adv.'!N6,'11 3103 Adv.'!N6)</f>
        <v>1.5875</v>
      </c>
      <c r="O6" s="30"/>
      <c r="P6" s="49">
        <f>AVERAGE('11 3147 Adv.'!P6,'11 3102 Adv.'!P6,'11 3107 Adv.'!P6,'11 3103 Adv.'!P6)</f>
        <v>3</v>
      </c>
      <c r="Q6" s="49">
        <f>AVERAGE('11 3147 Adv.'!Q6,'11 3102 Adv.'!Q6,'11 3107 Adv.'!Q6,'11 3103 Adv.'!Q6)</f>
        <v>3.75</v>
      </c>
      <c r="R6" s="33">
        <f>AVERAGE('11 3147 Adv.'!R6,'11 3102 Adv.'!R6,'11 3107 Adv.'!R6,'11 3103 Adv.'!R6)</f>
        <v>66.425</v>
      </c>
      <c r="S6" s="30">
        <f>AVERAGE('11 3147 Adv.'!S6,'11 3102 Adv.'!S6,'11 3107 Adv.'!S6,'11 3103 Adv.'!S6)</f>
        <v>7.1</v>
      </c>
      <c r="T6" s="49">
        <f>AVERAGE('11 3147 Adv.'!T6,'11 3102 Adv.'!T6,'11 3107 Adv.'!T6,'11 3103 Adv.'!T6)</f>
        <v>76.125</v>
      </c>
      <c r="U6" s="84">
        <f>AVERAGE('11 3147 Adv.'!U6,'11 3102 Adv.'!U6,'11 3107 Adv.'!U6,'11 3103 Adv.'!U6)</f>
        <v>1127.5</v>
      </c>
      <c r="V6" s="33">
        <f>AVERAGE('11 3147 Adv.'!V6,'11 3102 Adv.'!V6,'11 3107 Adv.'!V6,'11 3103 Adv.'!V6)</f>
        <v>8.25</v>
      </c>
    </row>
    <row r="7" spans="1:22" ht="14.25">
      <c r="A7" s="25">
        <v>3</v>
      </c>
      <c r="B7" s="21" t="s">
        <v>6</v>
      </c>
      <c r="C7" s="8" t="s">
        <v>7</v>
      </c>
      <c r="D7" s="21"/>
      <c r="E7" s="26" t="s">
        <v>2</v>
      </c>
      <c r="F7" s="38">
        <f>AVERAGE('11 3147 Adv.'!F7,'11 3102 Adv.'!F7,'11 3107 Adv.'!F7,'11 3103 Adv.'!F7)</f>
        <v>15</v>
      </c>
      <c r="G7" s="37">
        <f>AVERAGE('11 3147 Adv.'!G7,'11 3102 Adv.'!G7,'11 3107 Adv.'!G7,'11 3103 Adv.'!G7)</f>
        <v>95.06</v>
      </c>
      <c r="H7" s="38">
        <f>AVERAGE('11 3147 Adv.'!H7,'11 3102 Adv.'!H7,'11 3107 Adv.'!H7,'11 3103 Adv.'!H7)</f>
        <v>63.425000000000004</v>
      </c>
      <c r="I7" s="38">
        <f>AVERAGE('11 3147 Adv.'!I7,'11 3102 Adv.'!I7,'11 3107 Adv.'!I7,'11 3103 Adv.'!I7)</f>
        <v>13.175</v>
      </c>
      <c r="J7" s="30"/>
      <c r="K7" s="49"/>
      <c r="L7" s="33"/>
      <c r="M7" s="43">
        <f>AVERAGE('11 3147 Adv.'!M7,'11 3102 Adv.'!M7,'11 3107 Adv.'!M7,'11 3103 Adv.'!M7)</f>
        <v>0.40249999999999997</v>
      </c>
      <c r="N7" s="44">
        <f>AVERAGE('11 3147 Adv.'!N7,'11 3102 Adv.'!N7,'11 3107 Adv.'!N7,'11 3103 Adv.'!N7)</f>
        <v>1.67</v>
      </c>
      <c r="O7" s="30"/>
      <c r="P7" s="49">
        <f>AVERAGE('11 3147 Adv.'!P7,'11 3102 Adv.'!P7,'11 3107 Adv.'!P7,'11 3103 Adv.'!P7)</f>
        <v>5</v>
      </c>
      <c r="Q7" s="49">
        <f>AVERAGE('11 3147 Adv.'!Q7,'11 3102 Adv.'!Q7,'11 3107 Adv.'!Q7,'11 3103 Adv.'!Q7)</f>
        <v>7.800000000000001</v>
      </c>
      <c r="R7" s="33">
        <f>AVERAGE('11 3147 Adv.'!R7,'11 3102 Adv.'!R7,'11 3107 Adv.'!R7,'11 3103 Adv.'!R7)</f>
        <v>68.675</v>
      </c>
      <c r="S7" s="30">
        <f>AVERAGE('11 3147 Adv.'!S7,'11 3102 Adv.'!S7,'11 3107 Adv.'!S7,'11 3103 Adv.'!S7)</f>
        <v>12.975</v>
      </c>
      <c r="T7" s="49">
        <f>AVERAGE('11 3147 Adv.'!T7,'11 3102 Adv.'!T7,'11 3107 Adv.'!T7,'11 3103 Adv.'!T7)</f>
        <v>79.25</v>
      </c>
      <c r="U7" s="84">
        <f>AVERAGE('11 3147 Adv.'!U7,'11 3102 Adv.'!U7,'11 3107 Adv.'!U7,'11 3103 Adv.'!U7)</f>
        <v>1206.25</v>
      </c>
      <c r="V7" s="33">
        <f>AVERAGE('11 3147 Adv.'!V7,'11 3102 Adv.'!V7,'11 3107 Adv.'!V7,'11 3103 Adv.'!V7)</f>
        <v>8.25</v>
      </c>
    </row>
    <row r="8" spans="1:22" ht="14.25">
      <c r="A8" s="25">
        <v>4</v>
      </c>
      <c r="B8" s="21" t="s">
        <v>9</v>
      </c>
      <c r="C8" s="8">
        <v>695</v>
      </c>
      <c r="D8" s="21" t="s">
        <v>10</v>
      </c>
      <c r="E8" s="26" t="s">
        <v>2</v>
      </c>
      <c r="F8" s="38">
        <f>AVERAGE('11 3147 Adv.'!F8,'11 3102 Adv.'!F8,'11 3107 Adv.'!F8,'11 3103 Adv.'!F8)</f>
        <v>15.024999999999999</v>
      </c>
      <c r="G8" s="37">
        <f>AVERAGE('11 3147 Adv.'!G8,'11 3102 Adv.'!G8,'11 3107 Adv.'!G8,'11 3103 Adv.'!G8)</f>
        <v>77.96549999999999</v>
      </c>
      <c r="H8" s="38">
        <f>AVERAGE('11 3147 Adv.'!H8,'11 3102 Adv.'!H8,'11 3107 Adv.'!H8,'11 3103 Adv.'!H8)</f>
        <v>64.5</v>
      </c>
      <c r="I8" s="38">
        <f>AVERAGE('11 3147 Adv.'!I8,'11 3102 Adv.'!I8,'11 3107 Adv.'!I8,'11 3103 Adv.'!I8)</f>
        <v>13.325</v>
      </c>
      <c r="J8" s="30"/>
      <c r="K8" s="49"/>
      <c r="L8" s="33"/>
      <c r="M8" s="43">
        <f>AVERAGE('11 3147 Adv.'!M8,'11 3102 Adv.'!M8,'11 3107 Adv.'!M8,'11 3103 Adv.'!M8)</f>
        <v>0.365</v>
      </c>
      <c r="N8" s="44">
        <f>AVERAGE('11 3147 Adv.'!N8,'11 3102 Adv.'!N8,'11 3107 Adv.'!N8,'11 3103 Adv.'!N8)</f>
        <v>1.4474999999999998</v>
      </c>
      <c r="O8" s="30"/>
      <c r="P8" s="49">
        <f>AVERAGE('11 3147 Adv.'!P8,'11 3102 Adv.'!P8,'11 3107 Adv.'!P8,'11 3103 Adv.'!P8)</f>
        <v>2.75</v>
      </c>
      <c r="Q8" s="49">
        <f>AVERAGE('11 3147 Adv.'!Q8,'11 3102 Adv.'!Q8,'11 3107 Adv.'!Q8,'11 3103 Adv.'!Q8)</f>
        <v>4.075</v>
      </c>
      <c r="R8" s="33">
        <f>AVERAGE('11 3147 Adv.'!R8,'11 3102 Adv.'!R8,'11 3107 Adv.'!R8,'11 3103 Adv.'!R8)</f>
        <v>66.25</v>
      </c>
      <c r="S8" s="30">
        <f>AVERAGE('11 3147 Adv.'!S8,'11 3102 Adv.'!S8,'11 3107 Adv.'!S8,'11 3103 Adv.'!S8)</f>
        <v>6.324999999999999</v>
      </c>
      <c r="T8" s="49">
        <f>AVERAGE('11 3147 Adv.'!T8,'11 3102 Adv.'!T8,'11 3107 Adv.'!T8,'11 3103 Adv.'!T8)</f>
        <v>75.575</v>
      </c>
      <c r="U8" s="84">
        <f>AVERAGE('11 3147 Adv.'!U8,'11 3102 Adv.'!U8,'11 3107 Adv.'!U8,'11 3103 Adv.'!U8)</f>
        <v>1115</v>
      </c>
      <c r="V8" s="33">
        <f>AVERAGE('11 3147 Adv.'!V8,'11 3102 Adv.'!V8,'11 3107 Adv.'!V8,'11 3103 Adv.'!V8)</f>
        <v>6.75</v>
      </c>
    </row>
    <row r="9" spans="1:22" ht="14.25">
      <c r="A9" s="25">
        <v>5</v>
      </c>
      <c r="B9" s="21" t="s">
        <v>11</v>
      </c>
      <c r="C9" s="4" t="s">
        <v>12</v>
      </c>
      <c r="D9" s="21"/>
      <c r="E9" s="26" t="s">
        <v>2</v>
      </c>
      <c r="F9" s="38">
        <f>AVERAGE('11 3147 Adv.'!F9,'11 3102 Adv.'!F9,'11 3107 Adv.'!F9,'11 3103 Adv.'!F9)</f>
        <v>15.125</v>
      </c>
      <c r="G9" s="37">
        <f>AVERAGE('11 3147 Adv.'!G9,'11 3102 Adv.'!G9,'11 3107 Adv.'!G9,'11 3103 Adv.'!G9)</f>
        <v>72.80925</v>
      </c>
      <c r="H9" s="38">
        <f>AVERAGE('11 3147 Adv.'!H9,'11 3102 Adv.'!H9,'11 3107 Adv.'!H9,'11 3103 Adv.'!H9)</f>
        <v>65.2</v>
      </c>
      <c r="I9" s="38">
        <f>AVERAGE('11 3147 Adv.'!I9,'11 3102 Adv.'!I9,'11 3107 Adv.'!I9,'11 3103 Adv.'!I9)</f>
        <v>13.575</v>
      </c>
      <c r="J9" s="30"/>
      <c r="K9" s="49"/>
      <c r="L9" s="33"/>
      <c r="M9" s="43">
        <f>AVERAGE('11 3147 Adv.'!M9,'11 3102 Adv.'!M9,'11 3107 Adv.'!M9,'11 3103 Adv.'!M9)</f>
        <v>0.37750000000000006</v>
      </c>
      <c r="N9" s="44">
        <f>AVERAGE('11 3147 Adv.'!N9,'11 3102 Adv.'!N9,'11 3107 Adv.'!N9,'11 3103 Adv.'!N9)</f>
        <v>1.435</v>
      </c>
      <c r="O9" s="30"/>
      <c r="P9" s="49">
        <f>AVERAGE('11 3147 Adv.'!P9,'11 3102 Adv.'!P9,'11 3107 Adv.'!P9,'11 3103 Adv.'!P9)</f>
        <v>3.5</v>
      </c>
      <c r="Q9" s="49">
        <f>AVERAGE('11 3147 Adv.'!Q9,'11 3102 Adv.'!Q9,'11 3107 Adv.'!Q9,'11 3103 Adv.'!Q9)</f>
        <v>4.225</v>
      </c>
      <c r="R9" s="33">
        <f>AVERAGE('11 3147 Adv.'!R9,'11 3102 Adv.'!R9,'11 3107 Adv.'!R9,'11 3103 Adv.'!R9)</f>
        <v>67.35</v>
      </c>
      <c r="S9" s="30">
        <f>AVERAGE('11 3147 Adv.'!S9,'11 3102 Adv.'!S9,'11 3107 Adv.'!S9,'11 3103 Adv.'!S9)</f>
        <v>8.25</v>
      </c>
      <c r="T9" s="49">
        <f>AVERAGE('11 3147 Adv.'!T9,'11 3102 Adv.'!T9,'11 3107 Adv.'!T9,'11 3103 Adv.'!T9)</f>
        <v>76.55000000000001</v>
      </c>
      <c r="U9" s="84">
        <f>AVERAGE('11 3147 Adv.'!U9,'11 3102 Adv.'!U9,'11 3107 Adv.'!U9,'11 3103 Adv.'!U9)</f>
        <v>1125</v>
      </c>
      <c r="V9" s="33">
        <f>AVERAGE('11 3147 Adv.'!V9,'11 3102 Adv.'!V9,'11 3107 Adv.'!V9,'11 3103 Adv.'!V9)</f>
        <v>7.5</v>
      </c>
    </row>
    <row r="10" spans="1:22" ht="14.25">
      <c r="A10" s="25">
        <v>6</v>
      </c>
      <c r="B10" s="21" t="s">
        <v>13</v>
      </c>
      <c r="C10" s="4" t="s">
        <v>14</v>
      </c>
      <c r="D10" s="21"/>
      <c r="E10" s="26" t="s">
        <v>2</v>
      </c>
      <c r="F10" s="38">
        <f>AVERAGE('11 3147 Adv.'!F10,'11 3102 Adv.'!F10,'11 3107 Adv.'!F10,'11 3103 Adv.'!F10)</f>
        <v>14.475000000000001</v>
      </c>
      <c r="G10" s="37">
        <f>AVERAGE('11 3147 Adv.'!G10,'11 3102 Adv.'!G10,'11 3107 Adv.'!G10,'11 3103 Adv.'!G10)</f>
        <v>83.076</v>
      </c>
      <c r="H10" s="38">
        <f>AVERAGE('11 3147 Adv.'!H10,'11 3102 Adv.'!H10,'11 3107 Adv.'!H10,'11 3103 Adv.'!H10)</f>
        <v>68.19999999999999</v>
      </c>
      <c r="I10" s="38">
        <f>AVERAGE('11 3147 Adv.'!I10,'11 3102 Adv.'!I10,'11 3107 Adv.'!I10,'11 3103 Adv.'!I10)</f>
        <v>12.9</v>
      </c>
      <c r="J10" s="30"/>
      <c r="K10" s="49"/>
      <c r="L10" s="33"/>
      <c r="M10" s="43">
        <f>AVERAGE('11 3147 Adv.'!M10,'11 3102 Adv.'!M10,'11 3107 Adv.'!M10,'11 3103 Adv.'!M10)</f>
        <v>0.37</v>
      </c>
      <c r="N10" s="44">
        <f>AVERAGE('11 3147 Adv.'!N10,'11 3102 Adv.'!N10,'11 3107 Adv.'!N10,'11 3103 Adv.'!N10)</f>
        <v>1.4275000000000002</v>
      </c>
      <c r="O10" s="30"/>
      <c r="P10" s="49">
        <f>AVERAGE('11 3147 Adv.'!P10,'11 3102 Adv.'!P10,'11 3107 Adv.'!P10,'11 3103 Adv.'!P10)</f>
        <v>2.5</v>
      </c>
      <c r="Q10" s="49">
        <f>AVERAGE('11 3147 Adv.'!Q10,'11 3102 Adv.'!Q10,'11 3107 Adv.'!Q10,'11 3103 Adv.'!Q10)</f>
        <v>4.15</v>
      </c>
      <c r="R10" s="33">
        <f>AVERAGE('11 3147 Adv.'!R10,'11 3102 Adv.'!R10,'11 3107 Adv.'!R10,'11 3103 Adv.'!R10)</f>
        <v>66.325</v>
      </c>
      <c r="S10" s="30">
        <f>AVERAGE('11 3147 Adv.'!S10,'11 3102 Adv.'!S10,'11 3107 Adv.'!S10,'11 3103 Adv.'!S10)</f>
        <v>6.874999999999999</v>
      </c>
      <c r="T10" s="49">
        <f>AVERAGE('11 3147 Adv.'!T10,'11 3102 Adv.'!T10,'11 3107 Adv.'!T10,'11 3103 Adv.'!T10)</f>
        <v>75.775</v>
      </c>
      <c r="U10" s="84">
        <f>AVERAGE('11 3147 Adv.'!U10,'11 3102 Adv.'!U10,'11 3107 Adv.'!U10,'11 3103 Adv.'!U10)</f>
        <v>1090</v>
      </c>
      <c r="V10" s="33">
        <f>AVERAGE('11 3147 Adv.'!V10,'11 3102 Adv.'!V10,'11 3107 Adv.'!V10,'11 3103 Adv.'!V10)</f>
        <v>7.5</v>
      </c>
    </row>
    <row r="11" spans="1:22" ht="14.25">
      <c r="A11" s="25">
        <v>7</v>
      </c>
      <c r="B11" s="21" t="s">
        <v>16</v>
      </c>
      <c r="C11" s="4" t="s">
        <v>17</v>
      </c>
      <c r="D11" s="21"/>
      <c r="E11" s="26" t="s">
        <v>2</v>
      </c>
      <c r="F11" s="38">
        <f>AVERAGE('11 3147 Adv.'!F11,'11 3102 Adv.'!F11,'11 3107 Adv.'!F11,'11 3103 Adv.'!F11)</f>
        <v>14.799999999999999</v>
      </c>
      <c r="G11" s="37">
        <f>AVERAGE('11 3147 Adv.'!G11,'11 3102 Adv.'!G11,'11 3107 Adv.'!G11,'11 3103 Adv.'!G11)</f>
        <v>71.34875</v>
      </c>
      <c r="H11" s="38">
        <f>AVERAGE('11 3147 Adv.'!H11,'11 3102 Adv.'!H11,'11 3107 Adv.'!H11,'11 3103 Adv.'!H11)</f>
        <v>64.975</v>
      </c>
      <c r="I11" s="38">
        <f>AVERAGE('11 3147 Adv.'!I11,'11 3102 Adv.'!I11,'11 3107 Adv.'!I11,'11 3103 Adv.'!I11)</f>
        <v>13.05</v>
      </c>
      <c r="J11" s="30"/>
      <c r="K11" s="49"/>
      <c r="L11" s="33"/>
      <c r="M11" s="43">
        <f>AVERAGE('11 3147 Adv.'!M11,'11 3102 Adv.'!M11,'11 3107 Adv.'!M11,'11 3103 Adv.'!M11)</f>
        <v>0.38</v>
      </c>
      <c r="N11" s="44">
        <f>AVERAGE('11 3147 Adv.'!N11,'11 3102 Adv.'!N11,'11 3107 Adv.'!N11,'11 3103 Adv.'!N11)</f>
        <v>1.555</v>
      </c>
      <c r="O11" s="30"/>
      <c r="P11" s="49">
        <f>AVERAGE('11 3147 Adv.'!P11,'11 3102 Adv.'!P11,'11 3107 Adv.'!P11,'11 3103 Adv.'!P11)</f>
        <v>4.5</v>
      </c>
      <c r="Q11" s="49">
        <f>AVERAGE('11 3147 Adv.'!Q11,'11 3102 Adv.'!Q11,'11 3107 Adv.'!Q11,'11 3103 Adv.'!Q11)</f>
        <v>6.025</v>
      </c>
      <c r="R11" s="33">
        <f>AVERAGE('11 3147 Adv.'!R11,'11 3102 Adv.'!R11,'11 3107 Adv.'!R11,'11 3103 Adv.'!R11)</f>
        <v>66.225</v>
      </c>
      <c r="S11" s="30">
        <f>AVERAGE('11 3147 Adv.'!S11,'11 3102 Adv.'!S11,'11 3107 Adv.'!S11,'11 3103 Adv.'!S11)</f>
        <v>11.299999999999999</v>
      </c>
      <c r="T11" s="49">
        <f>AVERAGE('11 3147 Adv.'!T11,'11 3102 Adv.'!T11,'11 3107 Adv.'!T11,'11 3103 Adv.'!T11)</f>
        <v>76.3</v>
      </c>
      <c r="U11" s="84">
        <f>AVERAGE('11 3147 Adv.'!U11,'11 3102 Adv.'!U11,'11 3107 Adv.'!U11,'11 3103 Adv.'!U11)</f>
        <v>1138.75</v>
      </c>
      <c r="V11" s="33">
        <f>AVERAGE('11 3147 Adv.'!V11,'11 3102 Adv.'!V11,'11 3107 Adv.'!V11,'11 3103 Adv.'!V11)</f>
        <v>7.5</v>
      </c>
    </row>
    <row r="12" spans="1:22" ht="14.25">
      <c r="A12" s="25">
        <v>8</v>
      </c>
      <c r="B12" s="21" t="s">
        <v>18</v>
      </c>
      <c r="C12" s="4" t="s">
        <v>19</v>
      </c>
      <c r="D12" s="21"/>
      <c r="E12" s="26" t="s">
        <v>2</v>
      </c>
      <c r="F12" s="38">
        <f>AVERAGE('11 3147 Adv.'!F12,'11 3102 Adv.'!F12,'11 3107 Adv.'!F12,'11 3103 Adv.'!F12)</f>
        <v>15.425</v>
      </c>
      <c r="G12" s="37">
        <f>AVERAGE('11 3147 Adv.'!G12,'11 3102 Adv.'!G12,'11 3107 Adv.'!G12,'11 3103 Adv.'!G12)</f>
        <v>79.7655</v>
      </c>
      <c r="H12" s="38">
        <f>AVERAGE('11 3147 Adv.'!H12,'11 3102 Adv.'!H12,'11 3107 Adv.'!H12,'11 3103 Adv.'!H12)</f>
        <v>63.5</v>
      </c>
      <c r="I12" s="38">
        <f>AVERAGE('11 3147 Adv.'!I12,'11 3102 Adv.'!I12,'11 3107 Adv.'!I12,'11 3103 Adv.'!I12)</f>
        <v>13.275</v>
      </c>
      <c r="J12" s="30"/>
      <c r="K12" s="49"/>
      <c r="L12" s="33"/>
      <c r="M12" s="43">
        <f>AVERAGE('11 3147 Adv.'!M12,'11 3102 Adv.'!M12,'11 3107 Adv.'!M12,'11 3103 Adv.'!M12)</f>
        <v>0.385</v>
      </c>
      <c r="N12" s="44">
        <f>AVERAGE('11 3147 Adv.'!N12,'11 3102 Adv.'!N12,'11 3107 Adv.'!N12,'11 3103 Adv.'!N12)</f>
        <v>1.6175</v>
      </c>
      <c r="O12" s="30"/>
      <c r="P12" s="49">
        <f>AVERAGE('11 3147 Adv.'!P12,'11 3102 Adv.'!P12,'11 3107 Adv.'!P12,'11 3103 Adv.'!P12)</f>
        <v>4.5</v>
      </c>
      <c r="Q12" s="49">
        <f>AVERAGE('11 3147 Adv.'!Q12,'11 3102 Adv.'!Q12,'11 3107 Adv.'!Q12,'11 3103 Adv.'!Q12)</f>
        <v>6.525</v>
      </c>
      <c r="R12" s="33">
        <f>AVERAGE('11 3147 Adv.'!R12,'11 3102 Adv.'!R12,'11 3107 Adv.'!R12,'11 3103 Adv.'!R12)</f>
        <v>67.47500000000001</v>
      </c>
      <c r="S12" s="30">
        <f>AVERAGE('11 3147 Adv.'!S12,'11 3102 Adv.'!S12,'11 3107 Adv.'!S12,'11 3103 Adv.'!S12)</f>
        <v>11.3</v>
      </c>
      <c r="T12" s="49">
        <f>AVERAGE('11 3147 Adv.'!T12,'11 3102 Adv.'!T12,'11 3107 Adv.'!T12,'11 3103 Adv.'!T12)</f>
        <v>77.30000000000001</v>
      </c>
      <c r="U12" s="84">
        <f>AVERAGE('11 3147 Adv.'!U12,'11 3102 Adv.'!U12,'11 3107 Adv.'!U12,'11 3103 Adv.'!U12)</f>
        <v>1157.5</v>
      </c>
      <c r="V12" s="33">
        <f>AVERAGE('11 3147 Adv.'!V12,'11 3102 Adv.'!V12,'11 3107 Adv.'!V12,'11 3103 Adv.'!V12)</f>
        <v>7.75</v>
      </c>
    </row>
    <row r="13" spans="1:22" ht="14.25">
      <c r="A13" s="25">
        <v>9</v>
      </c>
      <c r="B13" s="21" t="s">
        <v>20</v>
      </c>
      <c r="C13" s="4" t="s">
        <v>21</v>
      </c>
      <c r="D13" s="21"/>
      <c r="E13" s="26" t="s">
        <v>2</v>
      </c>
      <c r="F13" s="38">
        <f>AVERAGE('11 3147 Adv.'!F13,'11 3102 Adv.'!F13,'11 3107 Adv.'!F13,'11 3103 Adv.'!F13)</f>
        <v>14.475000000000001</v>
      </c>
      <c r="G13" s="37">
        <f>AVERAGE('11 3147 Adv.'!G13,'11 3102 Adv.'!G13,'11 3107 Adv.'!G13,'11 3103 Adv.'!G13)</f>
        <v>75.24225</v>
      </c>
      <c r="H13" s="38">
        <f>AVERAGE('11 3147 Adv.'!H13,'11 3102 Adv.'!H13,'11 3107 Adv.'!H13,'11 3103 Adv.'!H13)</f>
        <v>66.7</v>
      </c>
      <c r="I13" s="38">
        <f>AVERAGE('11 3147 Adv.'!I13,'11 3102 Adv.'!I13,'11 3107 Adv.'!I13,'11 3103 Adv.'!I13)</f>
        <v>12.725000000000001</v>
      </c>
      <c r="J13" s="30"/>
      <c r="K13" s="49"/>
      <c r="L13" s="33"/>
      <c r="M13" s="43">
        <f>AVERAGE('11 3147 Adv.'!M13,'11 3102 Adv.'!M13,'11 3107 Adv.'!M13,'11 3103 Adv.'!M13)</f>
        <v>0.385</v>
      </c>
      <c r="N13" s="44">
        <f>AVERAGE('11 3147 Adv.'!N13,'11 3102 Adv.'!N13,'11 3107 Adv.'!N13,'11 3103 Adv.'!N13)</f>
        <v>1.5150000000000001</v>
      </c>
      <c r="O13" s="30"/>
      <c r="P13" s="49">
        <f>AVERAGE('11 3147 Adv.'!P13,'11 3102 Adv.'!P13,'11 3107 Adv.'!P13,'11 3103 Adv.'!P13)</f>
        <v>4</v>
      </c>
      <c r="Q13" s="49">
        <f>AVERAGE('11 3147 Adv.'!Q13,'11 3102 Adv.'!Q13,'11 3107 Adv.'!Q13,'11 3103 Adv.'!Q13)</f>
        <v>6</v>
      </c>
      <c r="R13" s="33">
        <f>AVERAGE('11 3147 Adv.'!R13,'11 3102 Adv.'!R13,'11 3107 Adv.'!R13,'11 3103 Adv.'!R13)</f>
        <v>66.175</v>
      </c>
      <c r="S13" s="30">
        <f>AVERAGE('11 3147 Adv.'!S13,'11 3102 Adv.'!S13,'11 3107 Adv.'!S13,'11 3103 Adv.'!S13)</f>
        <v>15.350000000000001</v>
      </c>
      <c r="T13" s="49">
        <f>AVERAGE('11 3147 Adv.'!T13,'11 3102 Adv.'!T13,'11 3107 Adv.'!T13,'11 3103 Adv.'!T13)</f>
        <v>76.375</v>
      </c>
      <c r="U13" s="84">
        <f>AVERAGE('11 3147 Adv.'!U13,'11 3102 Adv.'!U13,'11 3107 Adv.'!U13,'11 3103 Adv.'!U13)</f>
        <v>1045</v>
      </c>
      <c r="V13" s="33">
        <f>AVERAGE('11 3147 Adv.'!V13,'11 3102 Adv.'!V13,'11 3107 Adv.'!V13,'11 3103 Adv.'!V13)</f>
        <v>8</v>
      </c>
    </row>
    <row r="14" spans="1:22" ht="14.25">
      <c r="A14" s="25">
        <v>10</v>
      </c>
      <c r="B14" s="21" t="s">
        <v>23</v>
      </c>
      <c r="C14" s="4" t="s">
        <v>24</v>
      </c>
      <c r="D14" s="21"/>
      <c r="E14" s="26" t="s">
        <v>2</v>
      </c>
      <c r="F14" s="38">
        <f>AVERAGE('11 3147 Adv.'!F14,'11 3102 Adv.'!F14,'11 3107 Adv.'!F14,'11 3103 Adv.'!F14)</f>
        <v>14.175</v>
      </c>
      <c r="G14" s="37">
        <f>AVERAGE('11 3147 Adv.'!G14,'11 3102 Adv.'!G14,'11 3107 Adv.'!G14,'11 3103 Adv.'!G14)</f>
        <v>92.696</v>
      </c>
      <c r="H14" s="38">
        <f>AVERAGE('11 3147 Adv.'!H14,'11 3102 Adv.'!H14,'11 3107 Adv.'!H14,'11 3103 Adv.'!H14)</f>
        <v>64.77499999999999</v>
      </c>
      <c r="I14" s="38">
        <f>AVERAGE('11 3147 Adv.'!I14,'11 3102 Adv.'!I14,'11 3107 Adv.'!I14,'11 3103 Adv.'!I14)</f>
        <v>12.325000000000001</v>
      </c>
      <c r="J14" s="30"/>
      <c r="K14" s="49"/>
      <c r="L14" s="33"/>
      <c r="M14" s="43">
        <f>AVERAGE('11 3147 Adv.'!M14,'11 3102 Adv.'!M14,'11 3107 Adv.'!M14,'11 3103 Adv.'!M14)</f>
        <v>0.4</v>
      </c>
      <c r="N14" s="44">
        <f>AVERAGE('11 3147 Adv.'!N14,'11 3102 Adv.'!N14,'11 3107 Adv.'!N14,'11 3103 Adv.'!N14)</f>
        <v>1.515</v>
      </c>
      <c r="O14" s="30"/>
      <c r="P14" s="49">
        <f>AVERAGE('11 3147 Adv.'!P14,'11 3102 Adv.'!P14,'11 3107 Adv.'!P14,'11 3103 Adv.'!P14)</f>
        <v>5</v>
      </c>
      <c r="Q14" s="49">
        <f>AVERAGE('11 3147 Adv.'!Q14,'11 3102 Adv.'!Q14,'11 3107 Adv.'!Q14,'11 3103 Adv.'!Q14)</f>
        <v>7.725</v>
      </c>
      <c r="R14" s="33">
        <f>AVERAGE('11 3147 Adv.'!R14,'11 3102 Adv.'!R14,'11 3107 Adv.'!R14,'11 3103 Adv.'!R14)</f>
        <v>66.525</v>
      </c>
      <c r="S14" s="30">
        <f>AVERAGE('11 3147 Adv.'!S14,'11 3102 Adv.'!S14,'11 3107 Adv.'!S14,'11 3103 Adv.'!S14)</f>
        <v>16.700000000000003</v>
      </c>
      <c r="T14" s="49">
        <f>AVERAGE('11 3147 Adv.'!T14,'11 3102 Adv.'!T14,'11 3107 Adv.'!T14,'11 3103 Adv.'!T14)</f>
        <v>77.725</v>
      </c>
      <c r="U14" s="84">
        <f>AVERAGE('11 3147 Adv.'!U14,'11 3102 Adv.'!U14,'11 3107 Adv.'!U14,'11 3103 Adv.'!U14)</f>
        <v>1042.5</v>
      </c>
      <c r="V14" s="33">
        <f>AVERAGE('11 3147 Adv.'!V14,'11 3102 Adv.'!V14,'11 3107 Adv.'!V14,'11 3103 Adv.'!V14)</f>
        <v>8.25</v>
      </c>
    </row>
    <row r="15" spans="1:22" ht="14.25">
      <c r="A15" s="25">
        <v>11</v>
      </c>
      <c r="B15" s="21" t="s">
        <v>26</v>
      </c>
      <c r="C15" s="4" t="s">
        <v>27</v>
      </c>
      <c r="D15" s="21"/>
      <c r="E15" s="26" t="s">
        <v>2</v>
      </c>
      <c r="F15" s="38">
        <f>AVERAGE('11 3147 Adv.'!F15,'11 3102 Adv.'!F15,'11 3107 Adv.'!F15,'11 3103 Adv.'!F15)</f>
        <v>14.75</v>
      </c>
      <c r="G15" s="37">
        <f>AVERAGE('11 3147 Adv.'!G15,'11 3102 Adv.'!G15,'11 3107 Adv.'!G15,'11 3103 Adv.'!G15)</f>
        <v>94.09200000000001</v>
      </c>
      <c r="H15" s="38">
        <f>AVERAGE('11 3147 Adv.'!H15,'11 3102 Adv.'!H15,'11 3107 Adv.'!H15,'11 3103 Adv.'!H15)</f>
        <v>65.17500000000001</v>
      </c>
      <c r="I15" s="38">
        <f>AVERAGE('11 3147 Adv.'!I15,'11 3102 Adv.'!I15,'11 3107 Adv.'!I15,'11 3103 Adv.'!I15)</f>
        <v>13</v>
      </c>
      <c r="J15" s="30"/>
      <c r="K15" s="49"/>
      <c r="L15" s="33"/>
      <c r="M15" s="43">
        <f>AVERAGE('11 3147 Adv.'!M15,'11 3102 Adv.'!M15,'11 3107 Adv.'!M15,'11 3103 Adv.'!M15)</f>
        <v>0.39749999999999996</v>
      </c>
      <c r="N15" s="44">
        <f>AVERAGE('11 3147 Adv.'!N15,'11 3102 Adv.'!N15,'11 3107 Adv.'!N15,'11 3103 Adv.'!N15)</f>
        <v>1.57</v>
      </c>
      <c r="O15" s="30"/>
      <c r="P15" s="49">
        <f>AVERAGE('11 3147 Adv.'!P15,'11 3102 Adv.'!P15,'11 3107 Adv.'!P15,'11 3103 Adv.'!P15)</f>
        <v>4.5</v>
      </c>
      <c r="Q15" s="49">
        <f>AVERAGE('11 3147 Adv.'!Q15,'11 3102 Adv.'!Q15,'11 3107 Adv.'!Q15,'11 3103 Adv.'!Q15)</f>
        <v>9.225</v>
      </c>
      <c r="R15" s="33">
        <f>AVERAGE('11 3147 Adv.'!R15,'11 3102 Adv.'!R15,'11 3107 Adv.'!R15,'11 3103 Adv.'!R15)</f>
        <v>67.65</v>
      </c>
      <c r="S15" s="30">
        <f>AVERAGE('11 3147 Adv.'!S15,'11 3102 Adv.'!S15,'11 3107 Adv.'!S15,'11 3103 Adv.'!S15)</f>
        <v>15.024999999999999</v>
      </c>
      <c r="T15" s="49">
        <f>AVERAGE('11 3147 Adv.'!T15,'11 3102 Adv.'!T15,'11 3107 Adv.'!T15,'11 3103 Adv.'!T15)</f>
        <v>77.725</v>
      </c>
      <c r="U15" s="84">
        <f>AVERAGE('11 3147 Adv.'!U15,'11 3102 Adv.'!U15,'11 3107 Adv.'!U15,'11 3103 Adv.'!U15)</f>
        <v>1218.75</v>
      </c>
      <c r="V15" s="33">
        <f>AVERAGE('11 3147 Adv.'!V15,'11 3102 Adv.'!V15,'11 3107 Adv.'!V15,'11 3103 Adv.'!V15)</f>
        <v>7.75</v>
      </c>
    </row>
    <row r="16" spans="1:22" ht="14.25">
      <c r="A16" s="25">
        <v>12</v>
      </c>
      <c r="B16" s="21" t="s">
        <v>28</v>
      </c>
      <c r="C16" s="4" t="s">
        <v>29</v>
      </c>
      <c r="D16" s="21"/>
      <c r="E16" s="26" t="s">
        <v>2</v>
      </c>
      <c r="F16" s="38">
        <f>AVERAGE('11 3147 Adv.'!F16,'11 3102 Adv.'!F16,'11 3107 Adv.'!F16,'11 3103 Adv.'!F16)</f>
        <v>14.649999999999999</v>
      </c>
      <c r="G16" s="37">
        <f>AVERAGE('11 3147 Adv.'!G16,'11 3102 Adv.'!G16,'11 3107 Adv.'!G16,'11 3103 Adv.'!G16)</f>
        <v>92.09425</v>
      </c>
      <c r="H16" s="38">
        <f>AVERAGE('11 3147 Adv.'!H16,'11 3102 Adv.'!H16,'11 3107 Adv.'!H16,'11 3103 Adv.'!H16)</f>
        <v>66.1</v>
      </c>
      <c r="I16" s="38">
        <f>AVERAGE('11 3147 Adv.'!I16,'11 3102 Adv.'!I16,'11 3107 Adv.'!I16,'11 3103 Adv.'!I16)</f>
        <v>13.175</v>
      </c>
      <c r="J16" s="30"/>
      <c r="K16" s="49"/>
      <c r="L16" s="33"/>
      <c r="M16" s="43">
        <f>AVERAGE('11 3147 Adv.'!M16,'11 3102 Adv.'!M16,'11 3107 Adv.'!M16,'11 3103 Adv.'!M16)</f>
        <v>0.41000000000000003</v>
      </c>
      <c r="N16" s="44">
        <f>AVERAGE('11 3147 Adv.'!N16,'11 3102 Adv.'!N16,'11 3107 Adv.'!N16,'11 3103 Adv.'!N16)</f>
        <v>1.5325</v>
      </c>
      <c r="O16" s="30"/>
      <c r="P16" s="49">
        <f>AVERAGE('11 3147 Adv.'!P16,'11 3102 Adv.'!P16,'11 3107 Adv.'!P16,'11 3103 Adv.'!P16)</f>
        <v>5.25</v>
      </c>
      <c r="Q16" s="49">
        <f>AVERAGE('11 3147 Adv.'!Q16,'11 3102 Adv.'!Q16,'11 3107 Adv.'!Q16,'11 3103 Adv.'!Q16)</f>
        <v>5.949999999999999</v>
      </c>
      <c r="R16" s="33">
        <f>AVERAGE('11 3147 Adv.'!R16,'11 3102 Adv.'!R16,'11 3107 Adv.'!R16,'11 3103 Adv.'!R16)</f>
        <v>68.575</v>
      </c>
      <c r="S16" s="30">
        <f>AVERAGE('11 3147 Adv.'!S16,'11 3102 Adv.'!S16,'11 3107 Adv.'!S16,'11 3103 Adv.'!S16)</f>
        <v>11.575</v>
      </c>
      <c r="T16" s="49">
        <f>AVERAGE('11 3147 Adv.'!T16,'11 3102 Adv.'!T16,'11 3107 Adv.'!T16,'11 3103 Adv.'!T16)</f>
        <v>78.15</v>
      </c>
      <c r="U16" s="84">
        <f>AVERAGE('11 3147 Adv.'!U16,'11 3102 Adv.'!U16,'11 3107 Adv.'!U16,'11 3103 Adv.'!U16)</f>
        <v>1151.25</v>
      </c>
      <c r="V16" s="33">
        <f>AVERAGE('11 3147 Adv.'!V16,'11 3102 Adv.'!V16,'11 3107 Adv.'!V16,'11 3103 Adv.'!V16)</f>
        <v>8</v>
      </c>
    </row>
    <row r="17" spans="1:22" ht="14.25">
      <c r="A17" s="25">
        <v>13</v>
      </c>
      <c r="B17" s="21" t="s">
        <v>30</v>
      </c>
      <c r="C17" s="4" t="s">
        <v>31</v>
      </c>
      <c r="D17" s="21"/>
      <c r="E17" s="26" t="s">
        <v>2</v>
      </c>
      <c r="F17" s="38">
        <f>AVERAGE('11 3147 Adv.'!F17,'11 3102 Adv.'!F17,'11 3107 Adv.'!F17,'11 3103 Adv.'!F17)</f>
        <v>15.925</v>
      </c>
      <c r="G17" s="37">
        <f>AVERAGE('11 3147 Adv.'!G17,'11 3102 Adv.'!G17,'11 3107 Adv.'!G17,'11 3103 Adv.'!G17)</f>
        <v>80.79599999999999</v>
      </c>
      <c r="H17" s="38">
        <f>AVERAGE('11 3147 Adv.'!H17,'11 3102 Adv.'!H17,'11 3107 Adv.'!H17,'11 3103 Adv.'!H17)</f>
        <v>64.125</v>
      </c>
      <c r="I17" s="38">
        <f>AVERAGE('11 3147 Adv.'!I17,'11 3102 Adv.'!I17,'11 3107 Adv.'!I17,'11 3103 Adv.'!I17)</f>
        <v>13.775</v>
      </c>
      <c r="J17" s="30"/>
      <c r="K17" s="49"/>
      <c r="L17" s="33"/>
      <c r="M17" s="43">
        <f>AVERAGE('11 3147 Adv.'!M17,'11 3102 Adv.'!M17,'11 3107 Adv.'!M17,'11 3103 Adv.'!M17)</f>
        <v>0.41000000000000003</v>
      </c>
      <c r="N17" s="44">
        <f>AVERAGE('11 3147 Adv.'!N17,'11 3102 Adv.'!N17,'11 3107 Adv.'!N17,'11 3103 Adv.'!N17)</f>
        <v>1.5425</v>
      </c>
      <c r="O17" s="30"/>
      <c r="P17" s="49">
        <f>AVERAGE('11 3147 Adv.'!P17,'11 3102 Adv.'!P17,'11 3107 Adv.'!P17,'11 3103 Adv.'!P17)</f>
        <v>3.75</v>
      </c>
      <c r="Q17" s="49">
        <f>AVERAGE('11 3147 Adv.'!Q17,'11 3102 Adv.'!Q17,'11 3107 Adv.'!Q17,'11 3103 Adv.'!Q17)</f>
        <v>3.8499999999999996</v>
      </c>
      <c r="R17" s="33">
        <f>AVERAGE('11 3147 Adv.'!R17,'11 3102 Adv.'!R17,'11 3107 Adv.'!R17,'11 3103 Adv.'!R17)</f>
        <v>68.45</v>
      </c>
      <c r="S17" s="30">
        <f>AVERAGE('11 3147 Adv.'!S17,'11 3102 Adv.'!S17,'11 3107 Adv.'!S17,'11 3103 Adv.'!S17)</f>
        <v>6.625</v>
      </c>
      <c r="T17" s="49">
        <f>AVERAGE('11 3147 Adv.'!T17,'11 3102 Adv.'!T17,'11 3107 Adv.'!T17,'11 3103 Adv.'!T17)</f>
        <v>78.4</v>
      </c>
      <c r="U17" s="84">
        <f>AVERAGE('11 3147 Adv.'!U17,'11 3102 Adv.'!U17,'11 3107 Adv.'!U17,'11 3103 Adv.'!U17)</f>
        <v>1103.75</v>
      </c>
      <c r="V17" s="33">
        <f>AVERAGE('11 3147 Adv.'!V17,'11 3102 Adv.'!V17,'11 3107 Adv.'!V17,'11 3103 Adv.'!V17)</f>
        <v>8</v>
      </c>
    </row>
    <row r="18" spans="1:22" ht="14.25">
      <c r="A18" s="25">
        <v>14</v>
      </c>
      <c r="B18" s="21" t="s">
        <v>32</v>
      </c>
      <c r="C18" s="4" t="s">
        <v>33</v>
      </c>
      <c r="D18" s="21"/>
      <c r="E18" s="26" t="s">
        <v>2</v>
      </c>
      <c r="F18" s="38">
        <f>AVERAGE('11 3147 Adv.'!F18,'11 3102 Adv.'!F18,'11 3107 Adv.'!F18,'11 3103 Adv.'!F18)</f>
        <v>13.524999999999999</v>
      </c>
      <c r="G18" s="37">
        <f>AVERAGE('11 3147 Adv.'!G18,'11 3102 Adv.'!G18,'11 3107 Adv.'!G18,'11 3103 Adv.'!G18)</f>
        <v>88.59625</v>
      </c>
      <c r="H18" s="38">
        <f>AVERAGE('11 3147 Adv.'!H18,'11 3102 Adv.'!H18,'11 3107 Adv.'!H18,'11 3103 Adv.'!H18)</f>
        <v>66.05000000000001</v>
      </c>
      <c r="I18" s="38">
        <f>AVERAGE('11 3147 Adv.'!I18,'11 3102 Adv.'!I18,'11 3107 Adv.'!I18,'11 3103 Adv.'!I18)</f>
        <v>12.125</v>
      </c>
      <c r="J18" s="30"/>
      <c r="K18" s="49"/>
      <c r="L18" s="33"/>
      <c r="M18" s="43">
        <f>AVERAGE('11 3147 Adv.'!M18,'11 3102 Adv.'!M18,'11 3107 Adv.'!M18,'11 3103 Adv.'!M18)</f>
        <v>0.4</v>
      </c>
      <c r="N18" s="44">
        <f>AVERAGE('11 3147 Adv.'!N18,'11 3102 Adv.'!N18,'11 3107 Adv.'!N18,'11 3103 Adv.'!N18)</f>
        <v>1.4725000000000001</v>
      </c>
      <c r="O18" s="30"/>
      <c r="P18" s="49">
        <f>AVERAGE('11 3147 Adv.'!P18,'11 3102 Adv.'!P18,'11 3107 Adv.'!P18,'11 3103 Adv.'!P18)</f>
        <v>4.75</v>
      </c>
      <c r="Q18" s="49">
        <f>AVERAGE('11 3147 Adv.'!Q18,'11 3102 Adv.'!Q18,'11 3107 Adv.'!Q18,'11 3103 Adv.'!Q18)</f>
        <v>6.25</v>
      </c>
      <c r="R18" s="33">
        <f>AVERAGE('11 3147 Adv.'!R18,'11 3102 Adv.'!R18,'11 3107 Adv.'!R18,'11 3103 Adv.'!R18)</f>
        <v>67</v>
      </c>
      <c r="S18" s="30">
        <f>AVERAGE('11 3147 Adv.'!S18,'11 3102 Adv.'!S18,'11 3107 Adv.'!S18,'11 3103 Adv.'!S18)</f>
        <v>11.924999999999999</v>
      </c>
      <c r="T18" s="49">
        <f>AVERAGE('11 3147 Adv.'!T18,'11 3102 Adv.'!T18,'11 3107 Adv.'!T18,'11 3103 Adv.'!T18)</f>
        <v>77.07499999999999</v>
      </c>
      <c r="U18" s="84">
        <f>AVERAGE('11 3147 Adv.'!U18,'11 3102 Adv.'!U18,'11 3107 Adv.'!U18,'11 3103 Adv.'!U18)</f>
        <v>1032.5</v>
      </c>
      <c r="V18" s="33">
        <f>AVERAGE('11 3147 Adv.'!V18,'11 3102 Adv.'!V18,'11 3107 Adv.'!V18,'11 3103 Adv.'!V18)</f>
        <v>8.25</v>
      </c>
    </row>
    <row r="19" spans="1:22" ht="14.25">
      <c r="A19" s="25">
        <v>15</v>
      </c>
      <c r="B19" s="21" t="s">
        <v>35</v>
      </c>
      <c r="C19" s="4" t="s">
        <v>36</v>
      </c>
      <c r="D19" s="21" t="s">
        <v>37</v>
      </c>
      <c r="E19" s="26" t="s">
        <v>2</v>
      </c>
      <c r="F19" s="38">
        <f>AVERAGE('11 3147 Adv.'!F19,'11 3102 Adv.'!F19,'11 3107 Adv.'!F19,'11 3103 Adv.'!F19)</f>
        <v>14.825</v>
      </c>
      <c r="G19" s="37">
        <f>AVERAGE('11 3147 Adv.'!G19,'11 3102 Adv.'!G19,'11 3107 Adv.'!G19,'11 3103 Adv.'!G19)</f>
        <v>81.33924999999999</v>
      </c>
      <c r="H19" s="38">
        <f>AVERAGE('11 3147 Adv.'!H19,'11 3102 Adv.'!H19,'11 3107 Adv.'!H19,'11 3103 Adv.'!H19)</f>
        <v>65.05000000000001</v>
      </c>
      <c r="I19" s="38">
        <f>AVERAGE('11 3147 Adv.'!I19,'11 3102 Adv.'!I19,'11 3107 Adv.'!I19,'11 3103 Adv.'!I19)</f>
        <v>13.125</v>
      </c>
      <c r="J19" s="30"/>
      <c r="K19" s="49"/>
      <c r="L19" s="33"/>
      <c r="M19" s="43">
        <f>AVERAGE('11 3147 Adv.'!M19,'11 3102 Adv.'!M19,'11 3107 Adv.'!M19,'11 3103 Adv.'!M19)</f>
        <v>0.38</v>
      </c>
      <c r="N19" s="44">
        <f>AVERAGE('11 3147 Adv.'!N19,'11 3102 Adv.'!N19,'11 3107 Adv.'!N19,'11 3103 Adv.'!N19)</f>
        <v>1.435</v>
      </c>
      <c r="O19" s="30"/>
      <c r="P19" s="49">
        <f>AVERAGE('11 3147 Adv.'!P19,'11 3102 Adv.'!P19,'11 3107 Adv.'!P19,'11 3103 Adv.'!P19)</f>
        <v>3</v>
      </c>
      <c r="Q19" s="49">
        <f>AVERAGE('11 3147 Adv.'!Q19,'11 3102 Adv.'!Q19,'11 3107 Adv.'!Q19,'11 3103 Adv.'!Q19)</f>
        <v>4.525</v>
      </c>
      <c r="R19" s="33">
        <f>AVERAGE('11 3147 Adv.'!R19,'11 3102 Adv.'!R19,'11 3107 Adv.'!R19,'11 3103 Adv.'!R19)</f>
        <v>68.2</v>
      </c>
      <c r="S19" s="30">
        <f>AVERAGE('11 3147 Adv.'!S19,'11 3102 Adv.'!S19,'11 3107 Adv.'!S19,'11 3103 Adv.'!S19)</f>
        <v>10.325</v>
      </c>
      <c r="T19" s="49">
        <f>AVERAGE('11 3147 Adv.'!T19,'11 3102 Adv.'!T19,'11 3107 Adv.'!T19,'11 3103 Adv.'!T19)</f>
        <v>77.775</v>
      </c>
      <c r="U19" s="84">
        <f>AVERAGE('11 3147 Adv.'!U19,'11 3102 Adv.'!U19,'11 3107 Adv.'!U19,'11 3103 Adv.'!U19)</f>
        <v>1123.75</v>
      </c>
      <c r="V19" s="33">
        <f>AVERAGE('11 3147 Adv.'!V19,'11 3102 Adv.'!V19,'11 3107 Adv.'!V19,'11 3103 Adv.'!V19)</f>
        <v>8.25</v>
      </c>
    </row>
    <row r="20" spans="1:22" ht="14.25">
      <c r="A20" s="25">
        <v>16</v>
      </c>
      <c r="B20" s="21" t="s">
        <v>38</v>
      </c>
      <c r="C20" s="4" t="s">
        <v>39</v>
      </c>
      <c r="D20" s="21"/>
      <c r="E20" s="26" t="s">
        <v>2</v>
      </c>
      <c r="F20" s="38">
        <f>AVERAGE('11 3147 Adv.'!F20,'11 3102 Adv.'!F20,'11 3107 Adv.'!F20,'11 3103 Adv.'!F20)</f>
        <v>15.049999999999999</v>
      </c>
      <c r="G20" s="37">
        <f>AVERAGE('11 3147 Adv.'!G20,'11 3102 Adv.'!G20,'11 3107 Adv.'!G20,'11 3103 Adv.'!G20)</f>
        <v>82.74875</v>
      </c>
      <c r="H20" s="38">
        <f>AVERAGE('11 3147 Adv.'!H20,'11 3102 Adv.'!H20,'11 3107 Adv.'!H20,'11 3103 Adv.'!H20)</f>
        <v>66.675</v>
      </c>
      <c r="I20" s="38">
        <f>AVERAGE('11 3147 Adv.'!I20,'11 3102 Adv.'!I20,'11 3107 Adv.'!I20,'11 3103 Adv.'!I20)</f>
        <v>13.45</v>
      </c>
      <c r="J20" s="30"/>
      <c r="K20" s="49"/>
      <c r="L20" s="33"/>
      <c r="M20" s="43">
        <f>AVERAGE('11 3147 Adv.'!M20,'11 3102 Adv.'!M20,'11 3107 Adv.'!M20,'11 3103 Adv.'!M20)</f>
        <v>0.4</v>
      </c>
      <c r="N20" s="44">
        <f>AVERAGE('11 3147 Adv.'!N20,'11 3102 Adv.'!N20,'11 3107 Adv.'!N20,'11 3103 Adv.'!N20)</f>
        <v>1.57</v>
      </c>
      <c r="O20" s="30"/>
      <c r="P20" s="49">
        <f>AVERAGE('11 3147 Adv.'!P20,'11 3102 Adv.'!P20,'11 3107 Adv.'!P20,'11 3103 Adv.'!P20)</f>
        <v>4</v>
      </c>
      <c r="Q20" s="49">
        <f>AVERAGE('11 3147 Adv.'!Q20,'11 3102 Adv.'!Q20,'11 3107 Adv.'!Q20,'11 3103 Adv.'!Q20)</f>
        <v>4.9</v>
      </c>
      <c r="R20" s="33">
        <f>AVERAGE('11 3147 Adv.'!R20,'11 3102 Adv.'!R20,'11 3107 Adv.'!R20,'11 3103 Adv.'!R20)</f>
        <v>68.25</v>
      </c>
      <c r="S20" s="30">
        <f>AVERAGE('11 3147 Adv.'!S20,'11 3102 Adv.'!S20,'11 3107 Adv.'!S20,'11 3103 Adv.'!S20)</f>
        <v>11.7</v>
      </c>
      <c r="T20" s="49">
        <f>AVERAGE('11 3147 Adv.'!T20,'11 3102 Adv.'!T20,'11 3107 Adv.'!T20,'11 3103 Adv.'!T20)</f>
        <v>77.825</v>
      </c>
      <c r="U20" s="84">
        <f>AVERAGE('11 3147 Adv.'!U20,'11 3102 Adv.'!U20,'11 3107 Adv.'!U20,'11 3103 Adv.'!U20)</f>
        <v>1152.5</v>
      </c>
      <c r="V20" s="33">
        <f>AVERAGE('11 3147 Adv.'!V20,'11 3102 Adv.'!V20,'11 3107 Adv.'!V20,'11 3103 Adv.'!V20)</f>
        <v>7.5</v>
      </c>
    </row>
    <row r="21" spans="1:22" ht="14.25">
      <c r="A21" s="25">
        <v>17</v>
      </c>
      <c r="B21" s="21" t="s">
        <v>40</v>
      </c>
      <c r="C21" s="4" t="s">
        <v>41</v>
      </c>
      <c r="D21" s="21" t="s">
        <v>42</v>
      </c>
      <c r="E21" s="26" t="s">
        <v>2</v>
      </c>
      <c r="F21" s="38">
        <f>AVERAGE('11 3147 Adv.'!F21,'11 3102 Adv.'!F21,'11 3107 Adv.'!F21,'11 3103 Adv.'!F21)</f>
        <v>14.075</v>
      </c>
      <c r="G21" s="37">
        <f>AVERAGE('11 3147 Adv.'!G21,'11 3102 Adv.'!G21,'11 3107 Adv.'!G21,'11 3103 Adv.'!G21)</f>
        <v>92.10749999999999</v>
      </c>
      <c r="H21" s="38">
        <f>AVERAGE('11 3147 Adv.'!H21,'11 3102 Adv.'!H21,'11 3107 Adv.'!H21,'11 3103 Adv.'!H21)</f>
        <v>63.599999999999994</v>
      </c>
      <c r="I21" s="38">
        <f>AVERAGE('11 3147 Adv.'!I21,'11 3102 Adv.'!I21,'11 3107 Adv.'!I21,'11 3103 Adv.'!I21)</f>
        <v>12.2</v>
      </c>
      <c r="J21" s="30"/>
      <c r="K21" s="49"/>
      <c r="L21" s="33"/>
      <c r="M21" s="43">
        <f>AVERAGE('11 3147 Adv.'!M21,'11 3102 Adv.'!M21,'11 3107 Adv.'!M21,'11 3103 Adv.'!M21)</f>
        <v>0.395</v>
      </c>
      <c r="N21" s="44">
        <f>AVERAGE('11 3147 Adv.'!N21,'11 3102 Adv.'!N21,'11 3107 Adv.'!N21,'11 3103 Adv.'!N21)</f>
        <v>1.505</v>
      </c>
      <c r="O21" s="30"/>
      <c r="P21" s="49">
        <f>AVERAGE('11 3147 Adv.'!P21,'11 3102 Adv.'!P21,'11 3107 Adv.'!P21,'11 3103 Adv.'!P21)</f>
        <v>4.5</v>
      </c>
      <c r="Q21" s="49">
        <f>AVERAGE('11 3147 Adv.'!Q21,'11 3102 Adv.'!Q21,'11 3107 Adv.'!Q21,'11 3103 Adv.'!Q21)</f>
        <v>4.550000000000001</v>
      </c>
      <c r="R21" s="33">
        <f>AVERAGE('11 3147 Adv.'!R21,'11 3102 Adv.'!R21,'11 3107 Adv.'!R21,'11 3103 Adv.'!R21)</f>
        <v>66.17500000000001</v>
      </c>
      <c r="S21" s="30">
        <f>AVERAGE('11 3147 Adv.'!S21,'11 3102 Adv.'!S21,'11 3107 Adv.'!S21,'11 3103 Adv.'!S21)</f>
        <v>10.35</v>
      </c>
      <c r="T21" s="49">
        <f>AVERAGE('11 3147 Adv.'!T21,'11 3102 Adv.'!T21,'11 3107 Adv.'!T21,'11 3103 Adv.'!T21)</f>
        <v>76.125</v>
      </c>
      <c r="U21" s="84">
        <f>AVERAGE('11 3147 Adv.'!U21,'11 3102 Adv.'!U21,'11 3107 Adv.'!U21,'11 3103 Adv.'!U21)</f>
        <v>1108.75</v>
      </c>
      <c r="V21" s="33">
        <f>AVERAGE('11 3147 Adv.'!V21,'11 3102 Adv.'!V21,'11 3107 Adv.'!V21,'11 3103 Adv.'!V21)</f>
        <v>7.25</v>
      </c>
    </row>
    <row r="22" spans="1:22" ht="14.25">
      <c r="A22" s="25">
        <v>18</v>
      </c>
      <c r="B22" s="21" t="s">
        <v>43</v>
      </c>
      <c r="C22" s="4" t="s">
        <v>44</v>
      </c>
      <c r="D22" s="21" t="s">
        <v>45</v>
      </c>
      <c r="E22" s="26" t="s">
        <v>2</v>
      </c>
      <c r="F22" s="38">
        <f>AVERAGE('11 3147 Adv.'!F22,'11 3102 Adv.'!F22,'11 3107 Adv.'!F22,'11 3103 Adv.'!F22)</f>
        <v>14.500000000000002</v>
      </c>
      <c r="G22" s="37">
        <f>AVERAGE('11 3147 Adv.'!G22,'11 3102 Adv.'!G22,'11 3107 Adv.'!G22,'11 3103 Adv.'!G22)</f>
        <v>83.67325</v>
      </c>
      <c r="H22" s="38">
        <f>AVERAGE('11 3147 Adv.'!H22,'11 3102 Adv.'!H22,'11 3107 Adv.'!H22,'11 3103 Adv.'!H22)</f>
        <v>61.15</v>
      </c>
      <c r="I22" s="38">
        <f>AVERAGE('11 3147 Adv.'!I22,'11 3102 Adv.'!I22,'11 3107 Adv.'!I22,'11 3103 Adv.'!I22)</f>
        <v>12.450000000000001</v>
      </c>
      <c r="J22" s="30"/>
      <c r="K22" s="49"/>
      <c r="L22" s="33"/>
      <c r="M22" s="43">
        <f>AVERAGE('11 3147 Adv.'!M22,'11 3102 Adv.'!M22,'11 3107 Adv.'!M22,'11 3103 Adv.'!M22)</f>
        <v>0.40499999999999997</v>
      </c>
      <c r="N22" s="44">
        <f>AVERAGE('11 3147 Adv.'!N22,'11 3102 Adv.'!N22,'11 3107 Adv.'!N22,'11 3103 Adv.'!N22)</f>
        <v>1.6075</v>
      </c>
      <c r="O22" s="30"/>
      <c r="P22" s="49">
        <f>AVERAGE('11 3147 Adv.'!P22,'11 3102 Adv.'!P22,'11 3107 Adv.'!P22,'11 3103 Adv.'!P22)</f>
        <v>4.75</v>
      </c>
      <c r="Q22" s="49">
        <f>AVERAGE('11 3147 Adv.'!Q22,'11 3102 Adv.'!Q22,'11 3107 Adv.'!Q22,'11 3103 Adv.'!Q22)</f>
        <v>8.3</v>
      </c>
      <c r="R22" s="33">
        <f>AVERAGE('11 3147 Adv.'!R22,'11 3102 Adv.'!R22,'11 3107 Adv.'!R22,'11 3103 Adv.'!R22)</f>
        <v>67.275</v>
      </c>
      <c r="S22" s="30">
        <f>AVERAGE('11 3147 Adv.'!S22,'11 3102 Adv.'!S22,'11 3107 Adv.'!S22,'11 3103 Adv.'!S22)</f>
        <v>15.575000000000001</v>
      </c>
      <c r="T22" s="49">
        <f>AVERAGE('11 3147 Adv.'!T22,'11 3102 Adv.'!T22,'11 3107 Adv.'!T22,'11 3103 Adv.'!T22)</f>
        <v>78.475</v>
      </c>
      <c r="U22" s="84">
        <f>AVERAGE('11 3147 Adv.'!U22,'11 3102 Adv.'!U22,'11 3107 Adv.'!U22,'11 3103 Adv.'!U22)</f>
        <v>1161.25</v>
      </c>
      <c r="V22" s="33">
        <f>AVERAGE('11 3147 Adv.'!V22,'11 3102 Adv.'!V22,'11 3107 Adv.'!V22,'11 3103 Adv.'!V22)</f>
        <v>7.5</v>
      </c>
    </row>
    <row r="23" spans="1:22" ht="14.25">
      <c r="A23" s="25">
        <v>19</v>
      </c>
      <c r="B23" s="21" t="s">
        <v>47</v>
      </c>
      <c r="C23" s="4" t="s">
        <v>48</v>
      </c>
      <c r="D23" s="21"/>
      <c r="E23" s="26" t="s">
        <v>2</v>
      </c>
      <c r="F23" s="38">
        <f>AVERAGE('11 3147 Adv.'!F23,'11 3102 Adv.'!F23,'11 3107 Adv.'!F23,'11 3103 Adv.'!F23)</f>
        <v>15.125</v>
      </c>
      <c r="G23" s="37">
        <f>AVERAGE('11 3147 Adv.'!G23,'11 3102 Adv.'!G23,'11 3107 Adv.'!G23,'11 3103 Adv.'!G23)</f>
        <v>73.4615</v>
      </c>
      <c r="H23" s="38">
        <f>AVERAGE('11 3147 Adv.'!H23,'11 3102 Adv.'!H23,'11 3107 Adv.'!H23,'11 3103 Adv.'!H23)</f>
        <v>63.199999999999996</v>
      </c>
      <c r="I23" s="38">
        <f>AVERAGE('11 3147 Adv.'!I23,'11 3102 Adv.'!I23,'11 3107 Adv.'!I23,'11 3103 Adv.'!I23)</f>
        <v>13.325</v>
      </c>
      <c r="J23" s="30"/>
      <c r="K23" s="49"/>
      <c r="L23" s="33"/>
      <c r="M23" s="43">
        <f>AVERAGE('11 3147 Adv.'!M23,'11 3102 Adv.'!M23,'11 3107 Adv.'!M23,'11 3103 Adv.'!M23)</f>
        <v>0.38749999999999996</v>
      </c>
      <c r="N23" s="44">
        <f>AVERAGE('11 3147 Adv.'!N23,'11 3102 Adv.'!N23,'11 3107 Adv.'!N23,'11 3103 Adv.'!N23)</f>
        <v>1.5125</v>
      </c>
      <c r="O23" s="30"/>
      <c r="P23" s="49">
        <f>AVERAGE('11 3147 Adv.'!P23,'11 3102 Adv.'!P23,'11 3107 Adv.'!P23,'11 3103 Adv.'!P23)</f>
        <v>3.25</v>
      </c>
      <c r="Q23" s="49">
        <f>AVERAGE('11 3147 Adv.'!Q23,'11 3102 Adv.'!Q23,'11 3107 Adv.'!Q23,'11 3103 Adv.'!Q23)</f>
        <v>3.375</v>
      </c>
      <c r="R23" s="33">
        <f>AVERAGE('11 3147 Adv.'!R23,'11 3102 Adv.'!R23,'11 3107 Adv.'!R23,'11 3103 Adv.'!R23)</f>
        <v>67.825</v>
      </c>
      <c r="S23" s="30">
        <f>AVERAGE('11 3147 Adv.'!S23,'11 3102 Adv.'!S23,'11 3107 Adv.'!S23,'11 3103 Adv.'!S23)</f>
        <v>4.800000000000001</v>
      </c>
      <c r="T23" s="49">
        <f>AVERAGE('11 3147 Adv.'!T23,'11 3102 Adv.'!T23,'11 3107 Adv.'!T23,'11 3103 Adv.'!T23)</f>
        <v>76.4</v>
      </c>
      <c r="U23" s="84">
        <f>AVERAGE('11 3147 Adv.'!U23,'11 3102 Adv.'!U23,'11 3107 Adv.'!U23,'11 3103 Adv.'!U23)</f>
        <v>1075</v>
      </c>
      <c r="V23" s="33">
        <f>AVERAGE('11 3147 Adv.'!V23,'11 3102 Adv.'!V23,'11 3107 Adv.'!V23,'11 3103 Adv.'!V23)</f>
        <v>5.75</v>
      </c>
    </row>
    <row r="24" spans="1:22" ht="14.25">
      <c r="A24" s="25">
        <v>20</v>
      </c>
      <c r="B24" s="21" t="s">
        <v>50</v>
      </c>
      <c r="C24" s="8">
        <v>802</v>
      </c>
      <c r="D24" s="21" t="s">
        <v>51</v>
      </c>
      <c r="E24" s="26" t="s">
        <v>2</v>
      </c>
      <c r="F24" s="38">
        <f>AVERAGE('11 3147 Adv.'!F24,'11 3102 Adv.'!F24,'11 3107 Adv.'!F24,'11 3103 Adv.'!F24)</f>
        <v>15.125</v>
      </c>
      <c r="G24" s="37">
        <f>AVERAGE('11 3147 Adv.'!G24,'11 3102 Adv.'!G24,'11 3107 Adv.'!G24,'11 3103 Adv.'!G24)</f>
        <v>80.08</v>
      </c>
      <c r="H24" s="38">
        <f>AVERAGE('11 3147 Adv.'!H24,'11 3102 Adv.'!H24,'11 3107 Adv.'!H24,'11 3103 Adv.'!H24)</f>
        <v>63.35</v>
      </c>
      <c r="I24" s="38">
        <f>AVERAGE('11 3147 Adv.'!I24,'11 3102 Adv.'!I24,'11 3107 Adv.'!I24,'11 3103 Adv.'!I24)</f>
        <v>13.549999999999999</v>
      </c>
      <c r="J24" s="30"/>
      <c r="K24" s="49"/>
      <c r="L24" s="33"/>
      <c r="M24" s="43">
        <f>AVERAGE('11 3147 Adv.'!M24,'11 3102 Adv.'!M24,'11 3107 Adv.'!M24,'11 3103 Adv.'!M24)</f>
        <v>0.38</v>
      </c>
      <c r="N24" s="44">
        <f>AVERAGE('11 3147 Adv.'!N24,'11 3102 Adv.'!N24,'11 3107 Adv.'!N24,'11 3103 Adv.'!N24)</f>
        <v>1.65</v>
      </c>
      <c r="O24" s="30"/>
      <c r="P24" s="49">
        <f>AVERAGE('11 3147 Adv.'!P24,'11 3102 Adv.'!P24,'11 3107 Adv.'!P24,'11 3103 Adv.'!P24)</f>
        <v>4.25</v>
      </c>
      <c r="Q24" s="49">
        <f>AVERAGE('11 3147 Adv.'!Q24,'11 3102 Adv.'!Q24,'11 3107 Adv.'!Q24,'11 3103 Adv.'!Q24)</f>
        <v>6.45</v>
      </c>
      <c r="R24" s="33">
        <f>AVERAGE('11 3147 Adv.'!R24,'11 3102 Adv.'!R24,'11 3107 Adv.'!R24,'11 3103 Adv.'!R24)</f>
        <v>68.975</v>
      </c>
      <c r="S24" s="30">
        <f>AVERAGE('11 3147 Adv.'!S24,'11 3102 Adv.'!S24,'11 3107 Adv.'!S24,'11 3103 Adv.'!S24)</f>
        <v>10.65</v>
      </c>
      <c r="T24" s="49">
        <f>AVERAGE('11 3147 Adv.'!T24,'11 3102 Adv.'!T24,'11 3107 Adv.'!T24,'11 3103 Adv.'!T24)</f>
        <v>78.55</v>
      </c>
      <c r="U24" s="84">
        <f>AVERAGE('11 3147 Adv.'!U24,'11 3102 Adv.'!U24,'11 3107 Adv.'!U24,'11 3103 Adv.'!U24)</f>
        <v>1195</v>
      </c>
      <c r="V24" s="33">
        <f>AVERAGE('11 3147 Adv.'!V24,'11 3102 Adv.'!V24,'11 3107 Adv.'!V24,'11 3103 Adv.'!V24)</f>
        <v>6.75</v>
      </c>
    </row>
    <row r="25" spans="1:22" ht="14.25">
      <c r="A25" s="25">
        <v>21</v>
      </c>
      <c r="B25" s="21" t="s">
        <v>50</v>
      </c>
      <c r="C25" s="8">
        <v>832</v>
      </c>
      <c r="D25" s="21" t="s">
        <v>52</v>
      </c>
      <c r="E25" s="26" t="s">
        <v>2</v>
      </c>
      <c r="F25" s="38">
        <f>AVERAGE('11 3147 Adv.'!F25,'11 3102 Adv.'!F25,'11 3107 Adv.'!F25,'11 3103 Adv.'!F25)</f>
        <v>14.275</v>
      </c>
      <c r="G25" s="37">
        <f>AVERAGE('11 3147 Adv.'!G25,'11 3102 Adv.'!G25,'11 3107 Adv.'!G25,'11 3103 Adv.'!G25)</f>
        <v>73.3615</v>
      </c>
      <c r="H25" s="38">
        <f>AVERAGE('11 3147 Adv.'!H25,'11 3102 Adv.'!H25,'11 3107 Adv.'!H25,'11 3103 Adv.'!H25)</f>
        <v>64.05</v>
      </c>
      <c r="I25" s="38">
        <f>AVERAGE('11 3147 Adv.'!I25,'11 3102 Adv.'!I25,'11 3107 Adv.'!I25,'11 3103 Adv.'!I25)</f>
        <v>12.774999999999999</v>
      </c>
      <c r="J25" s="30"/>
      <c r="K25" s="49"/>
      <c r="L25" s="33"/>
      <c r="M25" s="43">
        <f>AVERAGE('11 3147 Adv.'!M25,'11 3102 Adv.'!M25,'11 3107 Adv.'!M25,'11 3103 Adv.'!M25)</f>
        <v>0.38</v>
      </c>
      <c r="N25" s="44">
        <f>AVERAGE('11 3147 Adv.'!N25,'11 3102 Adv.'!N25,'11 3107 Adv.'!N25,'11 3103 Adv.'!N25)</f>
        <v>1.4</v>
      </c>
      <c r="O25" s="30"/>
      <c r="P25" s="49">
        <f>AVERAGE('11 3147 Adv.'!P25,'11 3102 Adv.'!P25,'11 3107 Adv.'!P25,'11 3103 Adv.'!P25)</f>
        <v>4</v>
      </c>
      <c r="Q25" s="49">
        <f>AVERAGE('11 3147 Adv.'!Q25,'11 3102 Adv.'!Q25,'11 3107 Adv.'!Q25,'11 3103 Adv.'!Q25)</f>
        <v>6.275</v>
      </c>
      <c r="R25" s="33">
        <f>AVERAGE('11 3147 Adv.'!R25,'11 3102 Adv.'!R25,'11 3107 Adv.'!R25,'11 3103 Adv.'!R25)</f>
        <v>67.72500000000001</v>
      </c>
      <c r="S25" s="30">
        <f>AVERAGE('11 3147 Adv.'!S25,'11 3102 Adv.'!S25,'11 3107 Adv.'!S25,'11 3103 Adv.'!S25)</f>
        <v>11.375</v>
      </c>
      <c r="T25" s="49">
        <f>AVERAGE('11 3147 Adv.'!T25,'11 3102 Adv.'!T25,'11 3107 Adv.'!T25,'11 3103 Adv.'!T25)</f>
        <v>77.55</v>
      </c>
      <c r="U25" s="84">
        <f>AVERAGE('11 3147 Adv.'!U25,'11 3102 Adv.'!U25,'11 3107 Adv.'!U25,'11 3103 Adv.'!U25)</f>
        <v>1167.5</v>
      </c>
      <c r="V25" s="33">
        <f>AVERAGE('11 3147 Adv.'!V25,'11 3102 Adv.'!V25,'11 3107 Adv.'!V25,'11 3103 Adv.'!V25)</f>
        <v>7</v>
      </c>
    </row>
    <row r="26" spans="1:22" ht="14.25">
      <c r="A26" s="25">
        <v>22</v>
      </c>
      <c r="B26" s="21" t="s">
        <v>50</v>
      </c>
      <c r="C26" s="8">
        <v>852</v>
      </c>
      <c r="D26" s="21" t="s">
        <v>53</v>
      </c>
      <c r="E26" s="26" t="s">
        <v>2</v>
      </c>
      <c r="F26" s="38">
        <f>AVERAGE('11 3147 Adv.'!F26,'11 3102 Adv.'!F26,'11 3107 Adv.'!F26,'11 3103 Adv.'!F26)</f>
        <v>15.4</v>
      </c>
      <c r="G26" s="37">
        <f>AVERAGE('11 3147 Adv.'!G26,'11 3102 Adv.'!G26,'11 3107 Adv.'!G26,'11 3103 Adv.'!G26)</f>
        <v>80.96175</v>
      </c>
      <c r="H26" s="38">
        <f>AVERAGE('11 3147 Adv.'!H26,'11 3102 Adv.'!H26,'11 3107 Adv.'!H26,'11 3103 Adv.'!H26)</f>
        <v>65.975</v>
      </c>
      <c r="I26" s="38">
        <f>AVERAGE('11 3147 Adv.'!I26,'11 3102 Adv.'!I26,'11 3107 Adv.'!I26,'11 3103 Adv.'!I26)</f>
        <v>13.8</v>
      </c>
      <c r="J26" s="30"/>
      <c r="K26" s="49"/>
      <c r="L26" s="33"/>
      <c r="M26" s="43">
        <f>AVERAGE('11 3147 Adv.'!M26,'11 3102 Adv.'!M26,'11 3107 Adv.'!M26,'11 3103 Adv.'!M26)</f>
        <v>0.40249999999999997</v>
      </c>
      <c r="N26" s="44">
        <f>AVERAGE('11 3147 Adv.'!N26,'11 3102 Adv.'!N26,'11 3107 Adv.'!N26,'11 3103 Adv.'!N26)</f>
        <v>1.485</v>
      </c>
      <c r="O26" s="30"/>
      <c r="P26" s="49">
        <f>AVERAGE('11 3147 Adv.'!P26,'11 3102 Adv.'!P26,'11 3107 Adv.'!P26,'11 3103 Adv.'!P26)</f>
        <v>3.25</v>
      </c>
      <c r="Q26" s="49">
        <f>AVERAGE('11 3147 Adv.'!Q26,'11 3102 Adv.'!Q26,'11 3107 Adv.'!Q26,'11 3103 Adv.'!Q26)</f>
        <v>3.825</v>
      </c>
      <c r="R26" s="33">
        <f>AVERAGE('11 3147 Adv.'!R26,'11 3102 Adv.'!R26,'11 3107 Adv.'!R26,'11 3103 Adv.'!R26)</f>
        <v>68.825</v>
      </c>
      <c r="S26" s="30">
        <f>AVERAGE('11 3147 Adv.'!S26,'11 3102 Adv.'!S26,'11 3107 Adv.'!S26,'11 3103 Adv.'!S26)</f>
        <v>7.324999999999999</v>
      </c>
      <c r="T26" s="49">
        <f>AVERAGE('11 3147 Adv.'!T26,'11 3102 Adv.'!T26,'11 3107 Adv.'!T26,'11 3103 Adv.'!T26)</f>
        <v>77.89999999999999</v>
      </c>
      <c r="U26" s="84">
        <f>AVERAGE('11 3147 Adv.'!U26,'11 3102 Adv.'!U26,'11 3107 Adv.'!U26,'11 3103 Adv.'!U26)</f>
        <v>1122.5</v>
      </c>
      <c r="V26" s="33">
        <f>AVERAGE('11 3147 Adv.'!V26,'11 3102 Adv.'!V26,'11 3107 Adv.'!V26,'11 3103 Adv.'!V26)</f>
        <v>7.5</v>
      </c>
    </row>
    <row r="27" spans="1:22" ht="14.25">
      <c r="A27" s="25">
        <v>23</v>
      </c>
      <c r="B27" s="21" t="s">
        <v>50</v>
      </c>
      <c r="C27" s="8">
        <v>928</v>
      </c>
      <c r="D27" s="21" t="s">
        <v>54</v>
      </c>
      <c r="E27" s="26" t="s">
        <v>2</v>
      </c>
      <c r="F27" s="38">
        <f>AVERAGE('11 3147 Adv.'!F27,'11 3102 Adv.'!F27,'11 3107 Adv.'!F27,'11 3103 Adv.'!F27)</f>
        <v>14.85</v>
      </c>
      <c r="G27" s="37">
        <f>AVERAGE('11 3147 Adv.'!G27,'11 3102 Adv.'!G27,'11 3107 Adv.'!G27,'11 3103 Adv.'!G27)</f>
        <v>69.11449999999999</v>
      </c>
      <c r="H27" s="38">
        <f>AVERAGE('11 3147 Adv.'!H27,'11 3102 Adv.'!H27,'11 3107 Adv.'!H27,'11 3103 Adv.'!H27)</f>
        <v>65.7</v>
      </c>
      <c r="I27" s="38">
        <f>AVERAGE('11 3147 Adv.'!I27,'11 3102 Adv.'!I27,'11 3107 Adv.'!I27,'11 3103 Adv.'!I27)</f>
        <v>13.275</v>
      </c>
      <c r="J27" s="30"/>
      <c r="K27" s="49"/>
      <c r="L27" s="33"/>
      <c r="M27" s="43">
        <f>AVERAGE('11 3147 Adv.'!M27,'11 3102 Adv.'!M27,'11 3107 Adv.'!M27,'11 3103 Adv.'!M27)</f>
        <v>0.37</v>
      </c>
      <c r="N27" s="44">
        <f>AVERAGE('11 3147 Adv.'!N27,'11 3102 Adv.'!N27,'11 3107 Adv.'!N27,'11 3103 Adv.'!N27)</f>
        <v>1.5525</v>
      </c>
      <c r="O27" s="30"/>
      <c r="P27" s="49">
        <f>AVERAGE('11 3147 Adv.'!P27,'11 3102 Adv.'!P27,'11 3107 Adv.'!P27,'11 3103 Adv.'!P27)</f>
        <v>4</v>
      </c>
      <c r="Q27" s="49">
        <f>AVERAGE('11 3147 Adv.'!Q27,'11 3102 Adv.'!Q27,'11 3107 Adv.'!Q27,'11 3103 Adv.'!Q27)</f>
        <v>6.15</v>
      </c>
      <c r="R27" s="33">
        <f>AVERAGE('11 3147 Adv.'!R27,'11 3102 Adv.'!R27,'11 3107 Adv.'!R27,'11 3103 Adv.'!R27)</f>
        <v>67.625</v>
      </c>
      <c r="S27" s="30">
        <f>AVERAGE('11 3147 Adv.'!S27,'11 3102 Adv.'!S27,'11 3107 Adv.'!S27,'11 3103 Adv.'!S27)</f>
        <v>13.7</v>
      </c>
      <c r="T27" s="49">
        <f>AVERAGE('11 3147 Adv.'!T27,'11 3102 Adv.'!T27,'11 3107 Adv.'!T27,'11 3103 Adv.'!T27)</f>
        <v>77.82499999999999</v>
      </c>
      <c r="U27" s="84">
        <f>AVERAGE('11 3147 Adv.'!U27,'11 3102 Adv.'!U27,'11 3107 Adv.'!U27,'11 3103 Adv.'!U27)</f>
        <v>1078.75</v>
      </c>
      <c r="V27" s="33">
        <f>AVERAGE('11 3147 Adv.'!V27,'11 3102 Adv.'!V27,'11 3107 Adv.'!V27,'11 3103 Adv.'!V27)</f>
        <v>7.5</v>
      </c>
    </row>
    <row r="28" spans="1:22" ht="14.25">
      <c r="A28" s="25">
        <v>24</v>
      </c>
      <c r="B28" s="21" t="s">
        <v>50</v>
      </c>
      <c r="C28" s="8">
        <v>967</v>
      </c>
      <c r="D28" s="21" t="s">
        <v>55</v>
      </c>
      <c r="E28" s="26" t="s">
        <v>2</v>
      </c>
      <c r="F28" s="38">
        <f>AVERAGE('11 3147 Adv.'!F28,'11 3102 Adv.'!F28,'11 3107 Adv.'!F28,'11 3103 Adv.'!F28)</f>
        <v>14.975</v>
      </c>
      <c r="G28" s="37">
        <f>AVERAGE('11 3147 Adv.'!G28,'11 3102 Adv.'!G28,'11 3107 Adv.'!G28,'11 3103 Adv.'!G28)</f>
        <v>71.81125</v>
      </c>
      <c r="H28" s="38">
        <f>AVERAGE('11 3147 Adv.'!H28,'11 3102 Adv.'!H28,'11 3107 Adv.'!H28,'11 3103 Adv.'!H28)</f>
        <v>64.4</v>
      </c>
      <c r="I28" s="38">
        <f>AVERAGE('11 3147 Adv.'!I28,'11 3102 Adv.'!I28,'11 3107 Adv.'!I28,'11 3103 Adv.'!I28)</f>
        <v>13.5</v>
      </c>
      <c r="J28" s="30"/>
      <c r="K28" s="49"/>
      <c r="L28" s="33"/>
      <c r="M28" s="43">
        <f>AVERAGE('11 3147 Adv.'!M28,'11 3102 Adv.'!M28,'11 3107 Adv.'!M28,'11 3103 Adv.'!M28)</f>
        <v>0.37</v>
      </c>
      <c r="N28" s="44">
        <f>AVERAGE('11 3147 Adv.'!N28,'11 3102 Adv.'!N28,'11 3107 Adv.'!N28,'11 3103 Adv.'!N28)</f>
        <v>1.4324999999999999</v>
      </c>
      <c r="O28" s="30"/>
      <c r="P28" s="49">
        <f>AVERAGE('11 3147 Adv.'!P28,'11 3102 Adv.'!P28,'11 3107 Adv.'!P28,'11 3103 Adv.'!P28)</f>
        <v>2.5</v>
      </c>
      <c r="Q28" s="49">
        <f>AVERAGE('11 3147 Adv.'!Q28,'11 3102 Adv.'!Q28,'11 3107 Adv.'!Q28,'11 3103 Adv.'!Q28)</f>
        <v>2.6</v>
      </c>
      <c r="R28" s="33">
        <f>AVERAGE('11 3147 Adv.'!R28,'11 3102 Adv.'!R28,'11 3107 Adv.'!R28,'11 3103 Adv.'!R28)</f>
        <v>68.025</v>
      </c>
      <c r="S28" s="30">
        <f>AVERAGE('11 3147 Adv.'!S28,'11 3102 Adv.'!S28,'11 3107 Adv.'!S28,'11 3103 Adv.'!S28)</f>
        <v>3.125</v>
      </c>
      <c r="T28" s="49">
        <f>AVERAGE('11 3147 Adv.'!T28,'11 3102 Adv.'!T28,'11 3107 Adv.'!T28,'11 3103 Adv.'!T28)</f>
        <v>75.1</v>
      </c>
      <c r="U28" s="84">
        <f>AVERAGE('11 3147 Adv.'!U28,'11 3102 Adv.'!U28,'11 3107 Adv.'!U28,'11 3103 Adv.'!U28)</f>
        <v>1041.25</v>
      </c>
      <c r="V28" s="33">
        <f>AVERAGE('11 3147 Adv.'!V28,'11 3102 Adv.'!V28,'11 3107 Adv.'!V28,'11 3103 Adv.'!V28)</f>
        <v>6</v>
      </c>
    </row>
    <row r="29" spans="1:22" ht="14.25">
      <c r="A29" s="25">
        <v>25</v>
      </c>
      <c r="B29" s="21" t="s">
        <v>50</v>
      </c>
      <c r="C29" s="8">
        <v>972</v>
      </c>
      <c r="D29" s="21" t="s">
        <v>56</v>
      </c>
      <c r="E29" s="26" t="s">
        <v>2</v>
      </c>
      <c r="F29" s="38">
        <f>AVERAGE('11 3147 Adv.'!F29,'11 3102 Adv.'!F29,'11 3107 Adv.'!F29,'11 3103 Adv.'!F29)</f>
        <v>14.55</v>
      </c>
      <c r="G29" s="37">
        <f>AVERAGE('11 3147 Adv.'!G29,'11 3102 Adv.'!G29,'11 3107 Adv.'!G29,'11 3103 Adv.'!G29)</f>
        <v>81.93424999999999</v>
      </c>
      <c r="H29" s="38">
        <f>AVERAGE('11 3147 Adv.'!H29,'11 3102 Adv.'!H29,'11 3107 Adv.'!H29,'11 3103 Adv.'!H29)</f>
        <v>67.2</v>
      </c>
      <c r="I29" s="38">
        <f>AVERAGE('11 3147 Adv.'!I29,'11 3102 Adv.'!I29,'11 3107 Adv.'!I29,'11 3103 Adv.'!I29)</f>
        <v>12.925</v>
      </c>
      <c r="J29" s="30"/>
      <c r="K29" s="49"/>
      <c r="L29" s="33"/>
      <c r="M29" s="43">
        <f>AVERAGE('11 3147 Adv.'!M29,'11 3102 Adv.'!M29,'11 3107 Adv.'!M29,'11 3103 Adv.'!M29)</f>
        <v>0.38749999999999996</v>
      </c>
      <c r="N29" s="44">
        <f>AVERAGE('11 3147 Adv.'!N29,'11 3102 Adv.'!N29,'11 3107 Adv.'!N29,'11 3103 Adv.'!N29)</f>
        <v>1.4450000000000003</v>
      </c>
      <c r="O29" s="30"/>
      <c r="P29" s="49">
        <f>AVERAGE('11 3147 Adv.'!P29,'11 3102 Adv.'!P29,'11 3107 Adv.'!P29,'11 3103 Adv.'!P29)</f>
        <v>3.5</v>
      </c>
      <c r="Q29" s="49">
        <f>AVERAGE('11 3147 Adv.'!Q29,'11 3102 Adv.'!Q29,'11 3107 Adv.'!Q29,'11 3103 Adv.'!Q29)</f>
        <v>4</v>
      </c>
      <c r="R29" s="33">
        <f>AVERAGE('11 3147 Adv.'!R29,'11 3102 Adv.'!R29,'11 3107 Adv.'!R29,'11 3103 Adv.'!R29)</f>
        <v>67.7</v>
      </c>
      <c r="S29" s="30">
        <f>AVERAGE('11 3147 Adv.'!S29,'11 3102 Adv.'!S29,'11 3107 Adv.'!S29,'11 3103 Adv.'!S29)</f>
        <v>6.949999999999999</v>
      </c>
      <c r="T29" s="49">
        <f>AVERAGE('11 3147 Adv.'!T29,'11 3102 Adv.'!T29,'11 3107 Adv.'!T29,'11 3103 Adv.'!T29)</f>
        <v>77.275</v>
      </c>
      <c r="U29" s="84">
        <f>AVERAGE('11 3147 Adv.'!U29,'11 3102 Adv.'!U29,'11 3107 Adv.'!U29,'11 3103 Adv.'!U29)</f>
        <v>1073.75</v>
      </c>
      <c r="V29" s="33">
        <f>AVERAGE('11 3147 Adv.'!V29,'11 3102 Adv.'!V29,'11 3107 Adv.'!V29,'11 3103 Adv.'!V29)</f>
        <v>7.25</v>
      </c>
    </row>
    <row r="30" spans="1:22" ht="14.25">
      <c r="A30" s="25">
        <v>26</v>
      </c>
      <c r="B30" s="21" t="s">
        <v>50</v>
      </c>
      <c r="C30" s="8">
        <v>1002</v>
      </c>
      <c r="D30" s="21" t="s">
        <v>57</v>
      </c>
      <c r="E30" s="26" t="s">
        <v>2</v>
      </c>
      <c r="F30" s="38">
        <f>AVERAGE('11 3147 Adv.'!F30,'11 3102 Adv.'!F30,'11 3107 Adv.'!F30,'11 3103 Adv.'!F30)</f>
        <v>14.7</v>
      </c>
      <c r="G30" s="37">
        <f>AVERAGE('11 3147 Adv.'!G30,'11 3102 Adv.'!G30,'11 3107 Adv.'!G30,'11 3103 Adv.'!G30)</f>
        <v>69.53425</v>
      </c>
      <c r="H30" s="38">
        <f>AVERAGE('11 3147 Adv.'!H30,'11 3102 Adv.'!H30,'11 3107 Adv.'!H30,'11 3103 Adv.'!H30)</f>
        <v>65.60000000000001</v>
      </c>
      <c r="I30" s="38">
        <f>AVERAGE('11 3147 Adv.'!I30,'11 3102 Adv.'!I30,'11 3107 Adv.'!I30,'11 3103 Adv.'!I30)</f>
        <v>12.924999999999999</v>
      </c>
      <c r="J30" s="30"/>
      <c r="K30" s="49"/>
      <c r="L30" s="33"/>
      <c r="M30" s="43">
        <f>AVERAGE('11 3147 Adv.'!M30,'11 3102 Adv.'!M30,'11 3107 Adv.'!M30,'11 3103 Adv.'!M30)</f>
        <v>0.36750000000000005</v>
      </c>
      <c r="N30" s="44">
        <f>AVERAGE('11 3147 Adv.'!N30,'11 3102 Adv.'!N30,'11 3107 Adv.'!N30,'11 3103 Adv.'!N30)</f>
        <v>1.375</v>
      </c>
      <c r="O30" s="30"/>
      <c r="P30" s="49">
        <f>AVERAGE('11 3147 Adv.'!P30,'11 3102 Adv.'!P30,'11 3107 Adv.'!P30,'11 3103 Adv.'!P30)</f>
        <v>3.75</v>
      </c>
      <c r="Q30" s="49">
        <f>AVERAGE('11 3147 Adv.'!Q30,'11 3102 Adv.'!Q30,'11 3107 Adv.'!Q30,'11 3103 Adv.'!Q30)</f>
        <v>4.075</v>
      </c>
      <c r="R30" s="33">
        <f>AVERAGE('11 3147 Adv.'!R30,'11 3102 Adv.'!R30,'11 3107 Adv.'!R30,'11 3103 Adv.'!R30)</f>
        <v>67.125</v>
      </c>
      <c r="S30" s="30">
        <f>AVERAGE('11 3147 Adv.'!S30,'11 3102 Adv.'!S30,'11 3107 Adv.'!S30,'11 3103 Adv.'!S30)</f>
        <v>7.824999999999999</v>
      </c>
      <c r="T30" s="49">
        <f>AVERAGE('11 3147 Adv.'!T30,'11 3102 Adv.'!T30,'11 3107 Adv.'!T30,'11 3103 Adv.'!T30)</f>
        <v>76.95</v>
      </c>
      <c r="U30" s="84">
        <f>AVERAGE('11 3147 Adv.'!U30,'11 3102 Adv.'!U30,'11 3107 Adv.'!U30,'11 3103 Adv.'!U30)</f>
        <v>1151.25</v>
      </c>
      <c r="V30" s="33">
        <f>AVERAGE('11 3147 Adv.'!V30,'11 3102 Adv.'!V30,'11 3107 Adv.'!V30,'11 3103 Adv.'!V30)</f>
        <v>7.75</v>
      </c>
    </row>
    <row r="31" spans="1:22" ht="14.25">
      <c r="A31" s="25">
        <v>27</v>
      </c>
      <c r="B31" s="21" t="s">
        <v>50</v>
      </c>
      <c r="C31" s="8">
        <v>1003</v>
      </c>
      <c r="D31" s="21" t="s">
        <v>57</v>
      </c>
      <c r="E31" s="26" t="s">
        <v>2</v>
      </c>
      <c r="F31" s="38">
        <f>AVERAGE('11 3147 Adv.'!F31,'11 3102 Adv.'!F31,'11 3107 Adv.'!F31,'11 3103 Adv.'!F31)</f>
        <v>15.5</v>
      </c>
      <c r="G31" s="37">
        <f>AVERAGE('11 3147 Adv.'!G31,'11 3102 Adv.'!G31,'11 3107 Adv.'!G31,'11 3103 Adv.'!G31)</f>
        <v>73.3365</v>
      </c>
      <c r="H31" s="38">
        <f>AVERAGE('11 3147 Adv.'!H31,'11 3102 Adv.'!H31,'11 3107 Adv.'!H31,'11 3103 Adv.'!H31)</f>
        <v>65.325</v>
      </c>
      <c r="I31" s="38">
        <f>AVERAGE('11 3147 Adv.'!I31,'11 3102 Adv.'!I31,'11 3107 Adv.'!I31,'11 3103 Adv.'!I31)</f>
        <v>13.775</v>
      </c>
      <c r="J31" s="30"/>
      <c r="K31" s="49"/>
      <c r="L31" s="33"/>
      <c r="M31" s="43">
        <f>AVERAGE('11 3147 Adv.'!M31,'11 3102 Adv.'!M31,'11 3107 Adv.'!M31,'11 3103 Adv.'!M31)</f>
        <v>0.385</v>
      </c>
      <c r="N31" s="44">
        <f>AVERAGE('11 3147 Adv.'!N31,'11 3102 Adv.'!N31,'11 3107 Adv.'!N31,'11 3103 Adv.'!N31)</f>
        <v>1.52</v>
      </c>
      <c r="O31" s="30"/>
      <c r="P31" s="49">
        <f>AVERAGE('11 3147 Adv.'!P31,'11 3102 Adv.'!P31,'11 3107 Adv.'!P31,'11 3103 Adv.'!P31)</f>
        <v>3.5</v>
      </c>
      <c r="Q31" s="49">
        <f>AVERAGE('11 3147 Adv.'!Q31,'11 3102 Adv.'!Q31,'11 3107 Adv.'!Q31,'11 3103 Adv.'!Q31)</f>
        <v>4.35</v>
      </c>
      <c r="R31" s="33">
        <f>AVERAGE('11 3147 Adv.'!R31,'11 3102 Adv.'!R31,'11 3107 Adv.'!R31,'11 3103 Adv.'!R31)</f>
        <v>68.52499999999999</v>
      </c>
      <c r="S31" s="30">
        <f>AVERAGE('11 3147 Adv.'!S31,'11 3102 Adv.'!S31,'11 3107 Adv.'!S31,'11 3103 Adv.'!S31)</f>
        <v>8.425</v>
      </c>
      <c r="T31" s="49">
        <f>AVERAGE('11 3147 Adv.'!T31,'11 3102 Adv.'!T31,'11 3107 Adv.'!T31,'11 3103 Adv.'!T31)</f>
        <v>77.85</v>
      </c>
      <c r="U31" s="84">
        <f>AVERAGE('11 3147 Adv.'!U31,'11 3102 Adv.'!U31,'11 3107 Adv.'!U31,'11 3103 Adv.'!U31)</f>
        <v>1126.25</v>
      </c>
      <c r="V31" s="33">
        <f>AVERAGE('11 3147 Adv.'!V31,'11 3102 Adv.'!V31,'11 3107 Adv.'!V31,'11 3103 Adv.'!V31)</f>
        <v>7.25</v>
      </c>
    </row>
    <row r="32" spans="1:22" ht="14.25">
      <c r="A32" s="25">
        <v>28</v>
      </c>
      <c r="B32" s="21" t="s">
        <v>50</v>
      </c>
      <c r="C32" s="8">
        <v>1004</v>
      </c>
      <c r="D32" s="21" t="s">
        <v>57</v>
      </c>
      <c r="E32" s="26" t="s">
        <v>2</v>
      </c>
      <c r="F32" s="38">
        <f>AVERAGE('11 3147 Adv.'!F32,'11 3102 Adv.'!F32,'11 3107 Adv.'!F32,'11 3103 Adv.'!F32)</f>
        <v>15.575</v>
      </c>
      <c r="G32" s="37">
        <f>AVERAGE('11 3147 Adv.'!G32,'11 3102 Adv.'!G32,'11 3107 Adv.'!G32,'11 3103 Adv.'!G32)</f>
        <v>73.199</v>
      </c>
      <c r="H32" s="38">
        <f>AVERAGE('11 3147 Adv.'!H32,'11 3102 Adv.'!H32,'11 3107 Adv.'!H32,'11 3103 Adv.'!H32)</f>
        <v>64.975</v>
      </c>
      <c r="I32" s="38">
        <f>AVERAGE('11 3147 Adv.'!I32,'11 3102 Adv.'!I32,'11 3107 Adv.'!I32,'11 3103 Adv.'!I32)</f>
        <v>13.85</v>
      </c>
      <c r="J32" s="30"/>
      <c r="K32" s="49"/>
      <c r="L32" s="33"/>
      <c r="M32" s="43">
        <f>AVERAGE('11 3147 Adv.'!M32,'11 3102 Adv.'!M32,'11 3107 Adv.'!M32,'11 3103 Adv.'!M32)</f>
        <v>0.38749999999999996</v>
      </c>
      <c r="N32" s="44">
        <f>AVERAGE('11 3147 Adv.'!N32,'11 3102 Adv.'!N32,'11 3107 Adv.'!N32,'11 3103 Adv.'!N32)</f>
        <v>1.525</v>
      </c>
      <c r="O32" s="30"/>
      <c r="P32" s="49">
        <f>AVERAGE('11 3147 Adv.'!P32,'11 3102 Adv.'!P32,'11 3107 Adv.'!P32,'11 3103 Adv.'!P32)</f>
        <v>3.75</v>
      </c>
      <c r="Q32" s="49">
        <f>AVERAGE('11 3147 Adv.'!Q32,'11 3102 Adv.'!Q32,'11 3107 Adv.'!Q32,'11 3103 Adv.'!Q32)</f>
        <v>4.35</v>
      </c>
      <c r="R32" s="33">
        <f>AVERAGE('11 3147 Adv.'!R32,'11 3102 Adv.'!R32,'11 3107 Adv.'!R32,'11 3103 Adv.'!R32)</f>
        <v>68.45</v>
      </c>
      <c r="S32" s="30">
        <f>AVERAGE('11 3147 Adv.'!S32,'11 3102 Adv.'!S32,'11 3107 Adv.'!S32,'11 3103 Adv.'!S32)</f>
        <v>7.925</v>
      </c>
      <c r="T32" s="49">
        <f>AVERAGE('11 3147 Adv.'!T32,'11 3102 Adv.'!T32,'11 3107 Adv.'!T32,'11 3103 Adv.'!T32)</f>
        <v>78.14999999999999</v>
      </c>
      <c r="U32" s="84">
        <f>AVERAGE('11 3147 Adv.'!U32,'11 3102 Adv.'!U32,'11 3107 Adv.'!U32,'11 3103 Adv.'!U32)</f>
        <v>1152.5</v>
      </c>
      <c r="V32" s="33">
        <f>AVERAGE('11 3147 Adv.'!V32,'11 3102 Adv.'!V32,'11 3107 Adv.'!V32,'11 3103 Adv.'!V32)</f>
        <v>7.5</v>
      </c>
    </row>
    <row r="33" spans="1:22" ht="14.25">
      <c r="A33" s="25">
        <v>29</v>
      </c>
      <c r="B33" s="21" t="s">
        <v>50</v>
      </c>
      <c r="C33" s="8">
        <v>1005</v>
      </c>
      <c r="D33" s="21" t="s">
        <v>57</v>
      </c>
      <c r="E33" s="26" t="s">
        <v>2</v>
      </c>
      <c r="F33" s="38">
        <f>AVERAGE('11 3147 Adv.'!F33,'11 3102 Adv.'!F33,'11 3107 Adv.'!F33,'11 3103 Adv.'!F33)</f>
        <v>14.175</v>
      </c>
      <c r="G33" s="37">
        <f>AVERAGE('11 3147 Adv.'!G33,'11 3102 Adv.'!G33,'11 3107 Adv.'!G33,'11 3103 Adv.'!G33)</f>
        <v>73.06375</v>
      </c>
      <c r="H33" s="38">
        <f>AVERAGE('11 3147 Adv.'!H33,'11 3102 Adv.'!H33,'11 3107 Adv.'!H33,'11 3103 Adv.'!H33)</f>
        <v>64.7</v>
      </c>
      <c r="I33" s="38">
        <f>AVERAGE('11 3147 Adv.'!I33,'11 3102 Adv.'!I33,'11 3107 Adv.'!I33,'11 3103 Adv.'!I33)</f>
        <v>12.7</v>
      </c>
      <c r="J33" s="30"/>
      <c r="K33" s="49"/>
      <c r="L33" s="33"/>
      <c r="M33" s="43">
        <f>AVERAGE('11 3147 Adv.'!M33,'11 3102 Adv.'!M33,'11 3107 Adv.'!M33,'11 3103 Adv.'!M33)</f>
        <v>0.375</v>
      </c>
      <c r="N33" s="44">
        <f>AVERAGE('11 3147 Adv.'!N33,'11 3102 Adv.'!N33,'11 3107 Adv.'!N33,'11 3103 Adv.'!N33)</f>
        <v>1.475</v>
      </c>
      <c r="O33" s="30"/>
      <c r="P33" s="49">
        <f>AVERAGE('11 3147 Adv.'!P33,'11 3102 Adv.'!P33,'11 3107 Adv.'!P33,'11 3103 Adv.'!P33)</f>
        <v>4.25</v>
      </c>
      <c r="Q33" s="49">
        <f>AVERAGE('11 3147 Adv.'!Q33,'11 3102 Adv.'!Q33,'11 3107 Adv.'!Q33,'11 3103 Adv.'!Q33)</f>
        <v>6.4</v>
      </c>
      <c r="R33" s="33">
        <f>AVERAGE('11 3147 Adv.'!R33,'11 3102 Adv.'!R33,'11 3107 Adv.'!R33,'11 3103 Adv.'!R33)</f>
        <v>66.775</v>
      </c>
      <c r="S33" s="30">
        <f>AVERAGE('11 3147 Adv.'!S33,'11 3102 Adv.'!S33,'11 3107 Adv.'!S33,'11 3103 Adv.'!S33)</f>
        <v>15</v>
      </c>
      <c r="T33" s="49">
        <f>AVERAGE('11 3147 Adv.'!T33,'11 3102 Adv.'!T33,'11 3107 Adv.'!T33,'11 3103 Adv.'!T33)</f>
        <v>76.6</v>
      </c>
      <c r="U33" s="84">
        <f>AVERAGE('11 3147 Adv.'!U33,'11 3102 Adv.'!U33,'11 3107 Adv.'!U33,'11 3103 Adv.'!U33)</f>
        <v>1082.5</v>
      </c>
      <c r="V33" s="33">
        <f>AVERAGE('11 3147 Adv.'!V33,'11 3102 Adv.'!V33,'11 3107 Adv.'!V33,'11 3103 Adv.'!V33)</f>
        <v>8.25</v>
      </c>
    </row>
    <row r="34" spans="1:22" ht="14.25">
      <c r="A34" s="25">
        <v>30</v>
      </c>
      <c r="B34" s="21" t="s">
        <v>50</v>
      </c>
      <c r="C34" s="8">
        <v>1007</v>
      </c>
      <c r="D34" s="21" t="s">
        <v>57</v>
      </c>
      <c r="E34" s="26" t="s">
        <v>2</v>
      </c>
      <c r="F34" s="38">
        <f>AVERAGE('11 3147 Adv.'!F34,'11 3102 Adv.'!F34,'11 3107 Adv.'!F34,'11 3103 Adv.'!F34)</f>
        <v>14.7</v>
      </c>
      <c r="G34" s="37">
        <f>AVERAGE('11 3147 Adv.'!G34,'11 3102 Adv.'!G34,'11 3107 Adv.'!G34,'11 3103 Adv.'!G34)</f>
        <v>74.92575</v>
      </c>
      <c r="H34" s="38">
        <f>AVERAGE('11 3147 Adv.'!H34,'11 3102 Adv.'!H34,'11 3107 Adv.'!H34,'11 3103 Adv.'!H34)</f>
        <v>64.65</v>
      </c>
      <c r="I34" s="38">
        <f>AVERAGE('11 3147 Adv.'!I34,'11 3102 Adv.'!I34,'11 3107 Adv.'!I34,'11 3103 Adv.'!I34)</f>
        <v>13.125</v>
      </c>
      <c r="J34" s="30"/>
      <c r="K34" s="49"/>
      <c r="L34" s="33"/>
      <c r="M34" s="43">
        <f>AVERAGE('11 3147 Adv.'!M34,'11 3102 Adv.'!M34,'11 3107 Adv.'!M34,'11 3103 Adv.'!M34)</f>
        <v>0.38749999999999996</v>
      </c>
      <c r="N34" s="44">
        <f>AVERAGE('11 3147 Adv.'!N34,'11 3102 Adv.'!N34,'11 3107 Adv.'!N34,'11 3103 Adv.'!N34)</f>
        <v>1.4900000000000002</v>
      </c>
      <c r="O34" s="30"/>
      <c r="P34" s="49">
        <f>AVERAGE('11 3147 Adv.'!P34,'11 3102 Adv.'!P34,'11 3107 Adv.'!P34,'11 3103 Adv.'!P34)</f>
        <v>4</v>
      </c>
      <c r="Q34" s="49">
        <f>AVERAGE('11 3147 Adv.'!Q34,'11 3102 Adv.'!Q34,'11 3107 Adv.'!Q34,'11 3103 Adv.'!Q34)</f>
        <v>5.1499999999999995</v>
      </c>
      <c r="R34" s="33">
        <f>AVERAGE('11 3147 Adv.'!R34,'11 3102 Adv.'!R34,'11 3107 Adv.'!R34,'11 3103 Adv.'!R34)</f>
        <v>67.45</v>
      </c>
      <c r="S34" s="30">
        <f>AVERAGE('11 3147 Adv.'!S34,'11 3102 Adv.'!S34,'11 3107 Adv.'!S34,'11 3103 Adv.'!S34)</f>
        <v>9.125</v>
      </c>
      <c r="T34" s="49">
        <f>AVERAGE('11 3147 Adv.'!T34,'11 3102 Adv.'!T34,'11 3107 Adv.'!T34,'11 3103 Adv.'!T34)</f>
        <v>77.15</v>
      </c>
      <c r="U34" s="84">
        <f>AVERAGE('11 3147 Adv.'!U34,'11 3102 Adv.'!U34,'11 3107 Adv.'!U34,'11 3103 Adv.'!U34)</f>
        <v>1102.5</v>
      </c>
      <c r="V34" s="33">
        <f>AVERAGE('11 3147 Adv.'!V34,'11 3102 Adv.'!V34,'11 3107 Adv.'!V34,'11 3103 Adv.'!V34)</f>
        <v>7.75</v>
      </c>
    </row>
    <row r="35" spans="1:22" ht="14.25">
      <c r="A35" s="25">
        <v>31</v>
      </c>
      <c r="B35" s="21" t="s">
        <v>50</v>
      </c>
      <c r="C35" s="8">
        <v>1008</v>
      </c>
      <c r="D35" s="21" t="s">
        <v>57</v>
      </c>
      <c r="E35" s="26" t="s">
        <v>2</v>
      </c>
      <c r="F35" s="38">
        <f>AVERAGE('11 3147 Adv.'!F35,'11 3102 Adv.'!F35,'11 3107 Adv.'!F35,'11 3103 Adv.'!F35)</f>
        <v>13.875</v>
      </c>
      <c r="G35" s="37">
        <f>AVERAGE('11 3147 Adv.'!G35,'11 3102 Adv.'!G35,'11 3107 Adv.'!G35,'11 3103 Adv.'!G35)</f>
        <v>76.50375</v>
      </c>
      <c r="H35" s="38">
        <f>AVERAGE('11 3147 Adv.'!H35,'11 3102 Adv.'!H35,'11 3107 Adv.'!H35,'11 3103 Adv.'!H35)</f>
        <v>65.5</v>
      </c>
      <c r="I35" s="38">
        <f>AVERAGE('11 3147 Adv.'!I35,'11 3102 Adv.'!I35,'11 3107 Adv.'!I35,'11 3103 Adv.'!I35)</f>
        <v>12.175</v>
      </c>
      <c r="J35" s="30"/>
      <c r="K35" s="49"/>
      <c r="L35" s="33"/>
      <c r="M35" s="43">
        <f>AVERAGE('11 3147 Adv.'!M35,'11 3102 Adv.'!M35,'11 3107 Adv.'!M35,'11 3103 Adv.'!M35)</f>
        <v>0.37</v>
      </c>
      <c r="N35" s="44">
        <f>AVERAGE('11 3147 Adv.'!N35,'11 3102 Adv.'!N35,'11 3107 Adv.'!N35,'11 3103 Adv.'!N35)</f>
        <v>1.3875</v>
      </c>
      <c r="O35" s="30"/>
      <c r="P35" s="49">
        <f>AVERAGE('11 3147 Adv.'!P35,'11 3102 Adv.'!P35,'11 3107 Adv.'!P35,'11 3103 Adv.'!P35)</f>
        <v>3.75</v>
      </c>
      <c r="Q35" s="49">
        <f>AVERAGE('11 3147 Adv.'!Q35,'11 3102 Adv.'!Q35,'11 3107 Adv.'!Q35,'11 3103 Adv.'!Q35)</f>
        <v>6.075</v>
      </c>
      <c r="R35" s="33">
        <f>AVERAGE('11 3147 Adv.'!R35,'11 3102 Adv.'!R35,'11 3107 Adv.'!R35,'11 3103 Adv.'!R35)</f>
        <v>66.275</v>
      </c>
      <c r="S35" s="30">
        <f>AVERAGE('11 3147 Adv.'!S35,'11 3102 Adv.'!S35,'11 3107 Adv.'!S35,'11 3103 Adv.'!S35)</f>
        <v>11.125</v>
      </c>
      <c r="T35" s="49">
        <f>AVERAGE('11 3147 Adv.'!T35,'11 3102 Adv.'!T35,'11 3107 Adv.'!T35,'11 3103 Adv.'!T35)</f>
        <v>76.475</v>
      </c>
      <c r="U35" s="84">
        <f>AVERAGE('11 3147 Adv.'!U35,'11 3102 Adv.'!U35,'11 3107 Adv.'!U35,'11 3103 Adv.'!U35)</f>
        <v>1078.75</v>
      </c>
      <c r="V35" s="33">
        <f>AVERAGE('11 3147 Adv.'!V35,'11 3102 Adv.'!V35,'11 3107 Adv.'!V35,'11 3103 Adv.'!V35)</f>
        <v>7.5</v>
      </c>
    </row>
    <row r="36" spans="1:22" ht="14.25">
      <c r="A36" s="25">
        <v>32</v>
      </c>
      <c r="B36" s="21" t="s">
        <v>50</v>
      </c>
      <c r="C36" s="8">
        <v>1010</v>
      </c>
      <c r="D36" s="21" t="s">
        <v>57</v>
      </c>
      <c r="E36" s="26" t="s">
        <v>2</v>
      </c>
      <c r="F36" s="38">
        <f>AVERAGE('11 3147 Adv.'!F36,'11 3102 Adv.'!F36,'11 3107 Adv.'!F36,'11 3103 Adv.'!F36)</f>
        <v>14.55</v>
      </c>
      <c r="G36" s="37">
        <f>AVERAGE('11 3147 Adv.'!G36,'11 3102 Adv.'!G36,'11 3107 Adv.'!G36,'11 3103 Adv.'!G36)</f>
        <v>76.70675</v>
      </c>
      <c r="H36" s="38">
        <f>AVERAGE('11 3147 Adv.'!H36,'11 3102 Adv.'!H36,'11 3107 Adv.'!H36,'11 3103 Adv.'!H36)</f>
        <v>63.425</v>
      </c>
      <c r="I36" s="38">
        <f>AVERAGE('11 3147 Adv.'!I36,'11 3102 Adv.'!I36,'11 3107 Adv.'!I36,'11 3103 Adv.'!I36)</f>
        <v>12.525</v>
      </c>
      <c r="J36" s="30"/>
      <c r="K36" s="49"/>
      <c r="L36" s="33"/>
      <c r="M36" s="43">
        <f>AVERAGE('11 3147 Adv.'!M36,'11 3102 Adv.'!M36,'11 3107 Adv.'!M36,'11 3103 Adv.'!M36)</f>
        <v>0.3675</v>
      </c>
      <c r="N36" s="44">
        <f>AVERAGE('11 3147 Adv.'!N36,'11 3102 Adv.'!N36,'11 3107 Adv.'!N36,'11 3103 Adv.'!N36)</f>
        <v>1.41</v>
      </c>
      <c r="O36" s="30"/>
      <c r="P36" s="49">
        <f>AVERAGE('11 3147 Adv.'!P36,'11 3102 Adv.'!P36,'11 3107 Adv.'!P36,'11 3103 Adv.'!P36)</f>
        <v>4.25</v>
      </c>
      <c r="Q36" s="49">
        <f>AVERAGE('11 3147 Adv.'!Q36,'11 3102 Adv.'!Q36,'11 3107 Adv.'!Q36,'11 3103 Adv.'!Q36)</f>
        <v>5.275</v>
      </c>
      <c r="R36" s="33">
        <f>AVERAGE('11 3147 Adv.'!R36,'11 3102 Adv.'!R36,'11 3107 Adv.'!R36,'11 3103 Adv.'!R36)</f>
        <v>66.69999999999999</v>
      </c>
      <c r="S36" s="30">
        <f>AVERAGE('11 3147 Adv.'!S36,'11 3102 Adv.'!S36,'11 3107 Adv.'!S36,'11 3103 Adv.'!S36)</f>
        <v>8.275</v>
      </c>
      <c r="T36" s="49">
        <f>AVERAGE('11 3147 Adv.'!T36,'11 3102 Adv.'!T36,'11 3107 Adv.'!T36,'11 3103 Adv.'!T36)</f>
        <v>76.525</v>
      </c>
      <c r="U36" s="84">
        <f>AVERAGE('11 3147 Adv.'!U36,'11 3102 Adv.'!U36,'11 3107 Adv.'!U36,'11 3103 Adv.'!U36)</f>
        <v>1112.5</v>
      </c>
      <c r="V36" s="33">
        <f>AVERAGE('11 3147 Adv.'!V36,'11 3102 Adv.'!V36,'11 3107 Adv.'!V36,'11 3103 Adv.'!V36)</f>
        <v>7.5</v>
      </c>
    </row>
    <row r="37" spans="1:22" ht="14.25">
      <c r="A37" s="25">
        <v>33</v>
      </c>
      <c r="B37" s="21" t="s">
        <v>50</v>
      </c>
      <c r="C37" s="8">
        <v>1011</v>
      </c>
      <c r="D37" s="21" t="s">
        <v>57</v>
      </c>
      <c r="E37" s="26" t="s">
        <v>2</v>
      </c>
      <c r="F37" s="38">
        <f>AVERAGE('11 3147 Adv.'!F37,'11 3102 Adv.'!F37,'11 3107 Adv.'!F37,'11 3103 Adv.'!F37)</f>
        <v>15.2</v>
      </c>
      <c r="G37" s="37">
        <f>AVERAGE('11 3147 Adv.'!G37,'11 3102 Adv.'!G37,'11 3107 Adv.'!G37,'11 3103 Adv.'!G37)</f>
        <v>70.516</v>
      </c>
      <c r="H37" s="38">
        <f>AVERAGE('11 3147 Adv.'!H37,'11 3102 Adv.'!H37,'11 3107 Adv.'!H37,'11 3103 Adv.'!H37)</f>
        <v>62.05</v>
      </c>
      <c r="I37" s="38">
        <f>AVERAGE('11 3147 Adv.'!I37,'11 3102 Adv.'!I37,'11 3107 Adv.'!I37,'11 3103 Adv.'!I37)</f>
        <v>13.475000000000001</v>
      </c>
      <c r="J37" s="30"/>
      <c r="K37" s="49"/>
      <c r="L37" s="33"/>
      <c r="M37" s="43">
        <f>AVERAGE('11 3147 Adv.'!M37,'11 3102 Adv.'!M37,'11 3107 Adv.'!M37,'11 3103 Adv.'!M37)</f>
        <v>0.36250000000000004</v>
      </c>
      <c r="N37" s="44">
        <f>AVERAGE('11 3147 Adv.'!N37,'11 3102 Adv.'!N37,'11 3107 Adv.'!N37,'11 3103 Adv.'!N37)</f>
        <v>1.4675</v>
      </c>
      <c r="O37" s="30"/>
      <c r="P37" s="49">
        <f>AVERAGE('11 3147 Adv.'!P37,'11 3102 Adv.'!P37,'11 3107 Adv.'!P37,'11 3103 Adv.'!P37)</f>
        <v>3.75</v>
      </c>
      <c r="Q37" s="49">
        <f>AVERAGE('11 3147 Adv.'!Q37,'11 3102 Adv.'!Q37,'11 3107 Adv.'!Q37,'11 3103 Adv.'!Q37)</f>
        <v>4.875</v>
      </c>
      <c r="R37" s="33">
        <f>AVERAGE('11 3147 Adv.'!R37,'11 3102 Adv.'!R37,'11 3107 Adv.'!R37,'11 3103 Adv.'!R37)</f>
        <v>68.5</v>
      </c>
      <c r="S37" s="30">
        <f>AVERAGE('11 3147 Adv.'!S37,'11 3102 Adv.'!S37,'11 3107 Adv.'!S37,'11 3103 Adv.'!S37)</f>
        <v>9.175</v>
      </c>
      <c r="T37" s="49">
        <f>AVERAGE('11 3147 Adv.'!T37,'11 3102 Adv.'!T37,'11 3107 Adv.'!T37,'11 3103 Adv.'!T37)</f>
        <v>78.575</v>
      </c>
      <c r="U37" s="84">
        <f>AVERAGE('11 3147 Adv.'!U37,'11 3102 Adv.'!U37,'11 3107 Adv.'!U37,'11 3103 Adv.'!U37)</f>
        <v>1111.25</v>
      </c>
      <c r="V37" s="33">
        <f>AVERAGE('11 3147 Adv.'!V37,'11 3102 Adv.'!V37,'11 3107 Adv.'!V37,'11 3103 Adv.'!V37)</f>
        <v>7.5</v>
      </c>
    </row>
    <row r="38" spans="1:22" ht="14.25">
      <c r="A38" s="25">
        <v>34</v>
      </c>
      <c r="B38" s="21" t="s">
        <v>50</v>
      </c>
      <c r="C38" s="8">
        <v>1013</v>
      </c>
      <c r="D38" s="21" t="s">
        <v>57</v>
      </c>
      <c r="E38" s="26" t="s">
        <v>2</v>
      </c>
      <c r="F38" s="38">
        <f>AVERAGE('11 3147 Adv.'!F38,'11 3102 Adv.'!F38,'11 3107 Adv.'!F38,'11 3103 Adv.'!F38)</f>
        <v>14.549999999999999</v>
      </c>
      <c r="G38" s="37">
        <f>AVERAGE('11 3147 Adv.'!G38,'11 3102 Adv.'!G38,'11 3107 Adv.'!G38,'11 3103 Adv.'!G38)</f>
        <v>73.30125</v>
      </c>
      <c r="H38" s="38">
        <f>AVERAGE('11 3147 Adv.'!H38,'11 3102 Adv.'!H38,'11 3107 Adv.'!H38,'11 3103 Adv.'!H38)</f>
        <v>64.77499999999999</v>
      </c>
      <c r="I38" s="38">
        <f>AVERAGE('11 3147 Adv.'!I38,'11 3102 Adv.'!I38,'11 3107 Adv.'!I38,'11 3103 Adv.'!I38)</f>
        <v>13.35</v>
      </c>
      <c r="J38" s="30"/>
      <c r="K38" s="49"/>
      <c r="L38" s="33"/>
      <c r="M38" s="43">
        <f>AVERAGE('11 3147 Adv.'!M38,'11 3102 Adv.'!M38,'11 3107 Adv.'!M38,'11 3103 Adv.'!M38)</f>
        <v>0.3575</v>
      </c>
      <c r="N38" s="44">
        <f>AVERAGE('11 3147 Adv.'!N38,'11 3102 Adv.'!N38,'11 3107 Adv.'!N38,'11 3103 Adv.'!N38)</f>
        <v>1.4425000000000003</v>
      </c>
      <c r="O38" s="30"/>
      <c r="P38" s="49">
        <f>AVERAGE('11 3147 Adv.'!P38,'11 3102 Adv.'!P38,'11 3107 Adv.'!P38,'11 3103 Adv.'!P38)</f>
        <v>4</v>
      </c>
      <c r="Q38" s="49">
        <f>AVERAGE('11 3147 Adv.'!Q38,'11 3102 Adv.'!Q38,'11 3107 Adv.'!Q38,'11 3103 Adv.'!Q38)</f>
        <v>5.35</v>
      </c>
      <c r="R38" s="33">
        <f>AVERAGE('11 3147 Adv.'!R38,'11 3102 Adv.'!R38,'11 3107 Adv.'!R38,'11 3103 Adv.'!R38)</f>
        <v>68.875</v>
      </c>
      <c r="S38" s="30">
        <f>AVERAGE('11 3147 Adv.'!S38,'11 3102 Adv.'!S38,'11 3107 Adv.'!S38,'11 3103 Adv.'!S38)</f>
        <v>9.975</v>
      </c>
      <c r="T38" s="49">
        <f>AVERAGE('11 3147 Adv.'!T38,'11 3102 Adv.'!T38,'11 3107 Adv.'!T38,'11 3103 Adv.'!T38)</f>
        <v>78.325</v>
      </c>
      <c r="U38" s="84">
        <f>AVERAGE('11 3147 Adv.'!U38,'11 3102 Adv.'!U38,'11 3107 Adv.'!U38,'11 3103 Adv.'!U38)</f>
        <v>1135</v>
      </c>
      <c r="V38" s="33">
        <f>AVERAGE('11 3147 Adv.'!V38,'11 3102 Adv.'!V38,'11 3107 Adv.'!V38,'11 3103 Adv.'!V38)</f>
        <v>7</v>
      </c>
    </row>
    <row r="39" spans="1:22" ht="14.25">
      <c r="A39" s="25">
        <v>35</v>
      </c>
      <c r="B39" s="21" t="s">
        <v>50</v>
      </c>
      <c r="C39" s="8">
        <v>1015</v>
      </c>
      <c r="D39" s="21" t="s">
        <v>59</v>
      </c>
      <c r="E39" s="26" t="s">
        <v>2</v>
      </c>
      <c r="F39" s="38">
        <f>AVERAGE('11 3147 Adv.'!F39,'11 3102 Adv.'!F39,'11 3107 Adv.'!F39,'11 3103 Adv.'!F39)</f>
        <v>15.025</v>
      </c>
      <c r="G39" s="37">
        <f>AVERAGE('11 3147 Adv.'!G39,'11 3102 Adv.'!G39,'11 3107 Adv.'!G39,'11 3103 Adv.'!G39)</f>
        <v>76.50525</v>
      </c>
      <c r="H39" s="38">
        <f>AVERAGE('11 3147 Adv.'!H39,'11 3102 Adv.'!H39,'11 3107 Adv.'!H39,'11 3103 Adv.'!H39)</f>
        <v>67.075</v>
      </c>
      <c r="I39" s="38">
        <f>AVERAGE('11 3147 Adv.'!I39,'11 3102 Adv.'!I39,'11 3107 Adv.'!I39,'11 3103 Adv.'!I39)</f>
        <v>13.600000000000001</v>
      </c>
      <c r="J39" s="30"/>
      <c r="K39" s="49"/>
      <c r="L39" s="33"/>
      <c r="M39" s="43">
        <f>AVERAGE('11 3147 Adv.'!M39,'11 3102 Adv.'!M39,'11 3107 Adv.'!M39,'11 3103 Adv.'!M39)</f>
        <v>0.36749999999999994</v>
      </c>
      <c r="N39" s="44">
        <f>AVERAGE('11 3147 Adv.'!N39,'11 3102 Adv.'!N39,'11 3107 Adv.'!N39,'11 3103 Adv.'!N39)</f>
        <v>1.5424999999999998</v>
      </c>
      <c r="O39" s="30"/>
      <c r="P39" s="49">
        <f>AVERAGE('11 3147 Adv.'!P39,'11 3102 Adv.'!P39,'11 3107 Adv.'!P39,'11 3103 Adv.'!P39)</f>
        <v>5.25</v>
      </c>
      <c r="Q39" s="49">
        <f>AVERAGE('11 3147 Adv.'!Q39,'11 3102 Adv.'!Q39,'11 3107 Adv.'!Q39,'11 3103 Adv.'!Q39)</f>
        <v>6.375</v>
      </c>
      <c r="R39" s="33">
        <f>AVERAGE('11 3147 Adv.'!R39,'11 3102 Adv.'!R39,'11 3107 Adv.'!R39,'11 3103 Adv.'!R39)</f>
        <v>68.6</v>
      </c>
      <c r="S39" s="30">
        <f>AVERAGE('11 3147 Adv.'!S39,'11 3102 Adv.'!S39,'11 3107 Adv.'!S39,'11 3103 Adv.'!S39)</f>
        <v>13.9</v>
      </c>
      <c r="T39" s="49">
        <f>AVERAGE('11 3147 Adv.'!T39,'11 3102 Adv.'!T39,'11 3107 Adv.'!T39,'11 3103 Adv.'!T39)</f>
        <v>78.55000000000001</v>
      </c>
      <c r="U39" s="84">
        <f>AVERAGE('11 3147 Adv.'!U39,'11 3102 Adv.'!U39,'11 3107 Adv.'!U39,'11 3103 Adv.'!U39)</f>
        <v>1222.5</v>
      </c>
      <c r="V39" s="33">
        <f>AVERAGE('11 3147 Adv.'!V39,'11 3102 Adv.'!V39,'11 3107 Adv.'!V39,'11 3103 Adv.'!V39)</f>
        <v>7</v>
      </c>
    </row>
    <row r="40" spans="1:22" ht="14.25">
      <c r="A40" s="25">
        <v>36</v>
      </c>
      <c r="B40" s="21" t="s">
        <v>50</v>
      </c>
      <c r="C40" s="8">
        <v>1016</v>
      </c>
      <c r="D40" s="21" t="s">
        <v>60</v>
      </c>
      <c r="E40" s="26" t="s">
        <v>2</v>
      </c>
      <c r="F40" s="38">
        <f>AVERAGE('11 3147 Adv.'!F40,'11 3102 Adv.'!F40,'11 3107 Adv.'!F40,'11 3103 Adv.'!F40)</f>
        <v>14.866666666666667</v>
      </c>
      <c r="G40" s="37">
        <f>AVERAGE('11 3147 Adv.'!G40,'11 3102 Adv.'!G40,'11 3107 Adv.'!G40,'11 3103 Adv.'!G40)</f>
        <v>86.98925</v>
      </c>
      <c r="H40" s="38">
        <f>AVERAGE('11 3147 Adv.'!H40,'11 3102 Adv.'!H40,'11 3107 Adv.'!H40,'11 3103 Adv.'!H40)</f>
        <v>65.76666666666667</v>
      </c>
      <c r="I40" s="38">
        <f>AVERAGE('11 3147 Adv.'!I40,'11 3102 Adv.'!I40,'11 3107 Adv.'!I40,'11 3103 Adv.'!I40)</f>
        <v>13.266666666666666</v>
      </c>
      <c r="J40" s="30"/>
      <c r="K40" s="49"/>
      <c r="L40" s="33"/>
      <c r="M40" s="43">
        <f>AVERAGE('11 3147 Adv.'!M40,'11 3102 Adv.'!M40,'11 3107 Adv.'!M40,'11 3103 Adv.'!M40)</f>
        <v>0.39333333333333337</v>
      </c>
      <c r="N40" s="44">
        <f>AVERAGE('11 3147 Adv.'!N40,'11 3102 Adv.'!N40,'11 3107 Adv.'!N40,'11 3103 Adv.'!N40)</f>
        <v>1.4949999999999999</v>
      </c>
      <c r="O40" s="30"/>
      <c r="P40" s="49">
        <f>AVERAGE('11 3147 Adv.'!P40,'11 3102 Adv.'!P40,'11 3107 Adv.'!P40,'11 3103 Adv.'!P40)</f>
        <v>3.3333333333333335</v>
      </c>
      <c r="Q40" s="49">
        <f>AVERAGE('11 3147 Adv.'!Q40,'11 3102 Adv.'!Q40,'11 3107 Adv.'!Q40,'11 3103 Adv.'!Q40)</f>
        <v>4.233333333333333</v>
      </c>
      <c r="R40" s="33">
        <f>AVERAGE('11 3147 Adv.'!R40,'11 3102 Adv.'!R40,'11 3107 Adv.'!R40,'11 3103 Adv.'!R40)</f>
        <v>67.63333333333334</v>
      </c>
      <c r="S40" s="30">
        <f>AVERAGE('11 3147 Adv.'!S40,'11 3102 Adv.'!S40,'11 3107 Adv.'!S40,'11 3103 Adv.'!S40)</f>
        <v>7.366666666666667</v>
      </c>
      <c r="T40" s="49">
        <f>AVERAGE('11 3147 Adv.'!T40,'11 3102 Adv.'!T40,'11 3107 Adv.'!T40,'11 3103 Adv.'!T40)</f>
        <v>77.5</v>
      </c>
      <c r="U40" s="84">
        <f>AVERAGE('11 3147 Adv.'!U40,'11 3102 Adv.'!U40,'11 3107 Adv.'!U40,'11 3103 Adv.'!U40)</f>
        <v>1126.6666666666667</v>
      </c>
      <c r="V40" s="33">
        <f>AVERAGE('11 3147 Adv.'!V40,'11 3102 Adv.'!V40,'11 3107 Adv.'!V40,'11 3103 Adv.'!V40)</f>
        <v>8</v>
      </c>
    </row>
    <row r="41" spans="1:22" ht="14.25">
      <c r="A41" s="25">
        <v>37</v>
      </c>
      <c r="B41" s="21" t="s">
        <v>50</v>
      </c>
      <c r="C41" s="8">
        <v>1020</v>
      </c>
      <c r="D41" s="21" t="s">
        <v>61</v>
      </c>
      <c r="E41" s="26" t="s">
        <v>2</v>
      </c>
      <c r="F41" s="38">
        <f>AVERAGE('11 3147 Adv.'!F41,'11 3102 Adv.'!F41,'11 3107 Adv.'!F41,'11 3103 Adv.'!F41)</f>
        <v>14.566666666666668</v>
      </c>
      <c r="G41" s="37">
        <f>AVERAGE('11 3147 Adv.'!G41,'11 3102 Adv.'!G41,'11 3107 Adv.'!G41,'11 3103 Adv.'!G41)</f>
        <v>73.75825</v>
      </c>
      <c r="H41" s="38">
        <f>AVERAGE('11 3147 Adv.'!H41,'11 3102 Adv.'!H41,'11 3107 Adv.'!H41,'11 3103 Adv.'!H41)</f>
        <v>66.26666666666667</v>
      </c>
      <c r="I41" s="38">
        <f>AVERAGE('11 3147 Adv.'!I41,'11 3102 Adv.'!I41,'11 3107 Adv.'!I41,'11 3103 Adv.'!I41)</f>
        <v>13</v>
      </c>
      <c r="J41" s="30"/>
      <c r="K41" s="49"/>
      <c r="L41" s="33"/>
      <c r="M41" s="43">
        <f>AVERAGE('11 3147 Adv.'!M41,'11 3102 Adv.'!M41,'11 3107 Adv.'!M41,'11 3103 Adv.'!M41)</f>
        <v>0.38999999999999996</v>
      </c>
      <c r="N41" s="44">
        <f>AVERAGE('11 3147 Adv.'!N41,'11 3102 Adv.'!N41,'11 3107 Adv.'!N41,'11 3103 Adv.'!N41)</f>
        <v>1.4375</v>
      </c>
      <c r="O41" s="30"/>
      <c r="P41" s="49">
        <f>AVERAGE('11 3147 Adv.'!P41,'11 3102 Adv.'!P41,'11 3107 Adv.'!P41,'11 3103 Adv.'!P41)</f>
        <v>2.6666666666666665</v>
      </c>
      <c r="Q41" s="49">
        <f>AVERAGE('11 3147 Adv.'!Q41,'11 3102 Adv.'!Q41,'11 3107 Adv.'!Q41,'11 3103 Adv.'!Q41)</f>
        <v>3.233333333333333</v>
      </c>
      <c r="R41" s="33">
        <f>AVERAGE('11 3147 Adv.'!R41,'11 3102 Adv.'!R41,'11 3107 Adv.'!R41,'11 3103 Adv.'!R41)</f>
        <v>66.7</v>
      </c>
      <c r="S41" s="30">
        <f>AVERAGE('11 3147 Adv.'!S41,'11 3102 Adv.'!S41,'11 3107 Adv.'!S41,'11 3103 Adv.'!S41)</f>
        <v>5.933333333333334</v>
      </c>
      <c r="T41" s="49">
        <f>AVERAGE('11 3147 Adv.'!T41,'11 3102 Adv.'!T41,'11 3107 Adv.'!T41,'11 3103 Adv.'!T41)</f>
        <v>75.89999999999999</v>
      </c>
      <c r="U41" s="84">
        <f>AVERAGE('11 3147 Adv.'!U41,'11 3102 Adv.'!U41,'11 3107 Adv.'!U41,'11 3103 Adv.'!U41)</f>
        <v>1081.6666666666667</v>
      </c>
      <c r="V41" s="33">
        <f>AVERAGE('11 3147 Adv.'!V41,'11 3102 Adv.'!V41,'11 3107 Adv.'!V41,'11 3103 Adv.'!V41)</f>
        <v>7.666666666666667</v>
      </c>
    </row>
    <row r="42" spans="1:22" ht="14.25">
      <c r="A42" s="25">
        <v>38</v>
      </c>
      <c r="B42" s="21" t="s">
        <v>50</v>
      </c>
      <c r="C42" s="8">
        <v>1027</v>
      </c>
      <c r="D42" s="21" t="s">
        <v>63</v>
      </c>
      <c r="E42" s="26" t="s">
        <v>2</v>
      </c>
      <c r="F42" s="38">
        <f>AVERAGE('11 3147 Adv.'!F42,'11 3102 Adv.'!F42,'11 3107 Adv.'!F42,'11 3103 Adv.'!F42)</f>
        <v>14.625</v>
      </c>
      <c r="G42" s="37">
        <f>AVERAGE('11 3147 Adv.'!G42,'11 3102 Adv.'!G42,'11 3107 Adv.'!G42,'11 3103 Adv.'!G42)</f>
        <v>71.61025000000001</v>
      </c>
      <c r="H42" s="38">
        <f>AVERAGE('11 3147 Adv.'!H42,'11 3102 Adv.'!H42,'11 3107 Adv.'!H42,'11 3103 Adv.'!H42)</f>
        <v>65.4</v>
      </c>
      <c r="I42" s="38">
        <f>AVERAGE('11 3147 Adv.'!I42,'11 3102 Adv.'!I42,'11 3107 Adv.'!I42,'11 3103 Adv.'!I42)</f>
        <v>13.125</v>
      </c>
      <c r="J42" s="30"/>
      <c r="K42" s="49"/>
      <c r="L42" s="33"/>
      <c r="M42" s="43">
        <f>AVERAGE('11 3147 Adv.'!M42,'11 3102 Adv.'!M42,'11 3107 Adv.'!M42,'11 3103 Adv.'!M42)</f>
        <v>0.37750000000000006</v>
      </c>
      <c r="N42" s="44">
        <f>AVERAGE('11 3147 Adv.'!N42,'11 3102 Adv.'!N42,'11 3107 Adv.'!N42,'11 3103 Adv.'!N42)</f>
        <v>1.4475000000000002</v>
      </c>
      <c r="O42" s="30"/>
      <c r="P42" s="49">
        <f>AVERAGE('11 3147 Adv.'!P42,'11 3102 Adv.'!P42,'11 3107 Adv.'!P42,'11 3103 Adv.'!P42)</f>
        <v>3.25</v>
      </c>
      <c r="Q42" s="49">
        <f>AVERAGE('11 3147 Adv.'!Q42,'11 3102 Adv.'!Q42,'11 3107 Adv.'!Q42,'11 3103 Adv.'!Q42)</f>
        <v>4.5</v>
      </c>
      <c r="R42" s="33">
        <f>AVERAGE('11 3147 Adv.'!R42,'11 3102 Adv.'!R42,'11 3107 Adv.'!R42,'11 3103 Adv.'!R42)</f>
        <v>67.275</v>
      </c>
      <c r="S42" s="30">
        <f>AVERAGE('11 3147 Adv.'!S42,'11 3102 Adv.'!S42,'11 3107 Adv.'!S42,'11 3103 Adv.'!S42)</f>
        <v>8.225</v>
      </c>
      <c r="T42" s="49">
        <f>AVERAGE('11 3147 Adv.'!T42,'11 3102 Adv.'!T42,'11 3107 Adv.'!T42,'11 3103 Adv.'!T42)</f>
        <v>76.35</v>
      </c>
      <c r="U42" s="84">
        <f>AVERAGE('11 3147 Adv.'!U42,'11 3102 Adv.'!U42,'11 3107 Adv.'!U42,'11 3103 Adv.'!U42)</f>
        <v>1082.5</v>
      </c>
      <c r="V42" s="33">
        <f>AVERAGE('11 3147 Adv.'!V42,'11 3102 Adv.'!V42,'11 3107 Adv.'!V42,'11 3103 Adv.'!V42)</f>
        <v>7.25</v>
      </c>
    </row>
    <row r="43" spans="1:22" ht="14.25">
      <c r="A43" s="25">
        <v>39</v>
      </c>
      <c r="B43" s="21" t="s">
        <v>50</v>
      </c>
      <c r="C43" s="8">
        <v>1028</v>
      </c>
      <c r="D43" s="21" t="s">
        <v>63</v>
      </c>
      <c r="E43" s="26" t="s">
        <v>2</v>
      </c>
      <c r="F43" s="38">
        <f>AVERAGE('11 3147 Adv.'!F43,'11 3102 Adv.'!F43,'11 3107 Adv.'!F43,'11 3103 Adv.'!F43)</f>
        <v>14.925</v>
      </c>
      <c r="G43" s="37">
        <f>AVERAGE('11 3147 Adv.'!G43,'11 3102 Adv.'!G43,'11 3107 Adv.'!G43,'11 3103 Adv.'!G43)</f>
        <v>71.23700000000001</v>
      </c>
      <c r="H43" s="38">
        <f>AVERAGE('11 3147 Adv.'!H43,'11 3102 Adv.'!H43,'11 3107 Adv.'!H43,'11 3103 Adv.'!H43)</f>
        <v>65.775</v>
      </c>
      <c r="I43" s="38">
        <f>AVERAGE('11 3147 Adv.'!I43,'11 3102 Adv.'!I43,'11 3107 Adv.'!I43,'11 3103 Adv.'!I43)</f>
        <v>13.3</v>
      </c>
      <c r="J43" s="30"/>
      <c r="K43" s="49"/>
      <c r="L43" s="33"/>
      <c r="M43" s="43">
        <f>AVERAGE('11 3147 Adv.'!M43,'11 3102 Adv.'!M43,'11 3107 Adv.'!M43,'11 3103 Adv.'!M43)</f>
        <v>0.37750000000000006</v>
      </c>
      <c r="N43" s="44">
        <f>AVERAGE('11 3147 Adv.'!N43,'11 3102 Adv.'!N43,'11 3107 Adv.'!N43,'11 3103 Adv.'!N43)</f>
        <v>1.3925</v>
      </c>
      <c r="O43" s="30"/>
      <c r="P43" s="49">
        <f>AVERAGE('11 3147 Adv.'!P43,'11 3102 Adv.'!P43,'11 3107 Adv.'!P43,'11 3103 Adv.'!P43)</f>
        <v>3.75</v>
      </c>
      <c r="Q43" s="49">
        <f>AVERAGE('11 3147 Adv.'!Q43,'11 3102 Adv.'!Q43,'11 3107 Adv.'!Q43,'11 3103 Adv.'!Q43)</f>
        <v>4.525</v>
      </c>
      <c r="R43" s="33">
        <f>AVERAGE('11 3147 Adv.'!R43,'11 3102 Adv.'!R43,'11 3107 Adv.'!R43,'11 3103 Adv.'!R43)</f>
        <v>67.375</v>
      </c>
      <c r="S43" s="30">
        <f>AVERAGE('11 3147 Adv.'!S43,'11 3102 Adv.'!S43,'11 3107 Adv.'!S43,'11 3103 Adv.'!S43)</f>
        <v>8.15</v>
      </c>
      <c r="T43" s="49">
        <f>AVERAGE('11 3147 Adv.'!T43,'11 3102 Adv.'!T43,'11 3107 Adv.'!T43,'11 3103 Adv.'!T43)</f>
        <v>76.95</v>
      </c>
      <c r="U43" s="84">
        <f>AVERAGE('11 3147 Adv.'!U43,'11 3102 Adv.'!U43,'11 3107 Adv.'!U43,'11 3103 Adv.'!U43)</f>
        <v>1118.75</v>
      </c>
      <c r="V43" s="33">
        <f>AVERAGE('11 3147 Adv.'!V43,'11 3102 Adv.'!V43,'11 3107 Adv.'!V43,'11 3103 Adv.'!V43)</f>
        <v>7.5</v>
      </c>
    </row>
    <row r="44" spans="1:22" ht="14.25">
      <c r="A44" s="25">
        <v>40</v>
      </c>
      <c r="B44" s="21" t="s">
        <v>50</v>
      </c>
      <c r="C44" s="8">
        <v>1030</v>
      </c>
      <c r="D44" s="21" t="s">
        <v>63</v>
      </c>
      <c r="E44" s="26" t="s">
        <v>2</v>
      </c>
      <c r="F44" s="38">
        <f>AVERAGE('11 3147 Adv.'!F44,'11 3102 Adv.'!F44,'11 3107 Adv.'!F44,'11 3103 Adv.'!F44)</f>
        <v>14.850000000000001</v>
      </c>
      <c r="G44" s="37">
        <f>AVERAGE('11 3147 Adv.'!G44,'11 3102 Adv.'!G44,'11 3107 Adv.'!G44,'11 3103 Adv.'!G44)</f>
        <v>71.2645</v>
      </c>
      <c r="H44" s="38">
        <f>AVERAGE('11 3147 Adv.'!H44,'11 3102 Adv.'!H44,'11 3107 Adv.'!H44,'11 3103 Adv.'!H44)</f>
        <v>65.7</v>
      </c>
      <c r="I44" s="38">
        <f>AVERAGE('11 3147 Adv.'!I44,'11 3102 Adv.'!I44,'11 3107 Adv.'!I44,'11 3103 Adv.'!I44)</f>
        <v>13.3</v>
      </c>
      <c r="J44" s="30"/>
      <c r="K44" s="49"/>
      <c r="L44" s="33"/>
      <c r="M44" s="43">
        <f>AVERAGE('11 3147 Adv.'!M44,'11 3102 Adv.'!M44,'11 3107 Adv.'!M44,'11 3103 Adv.'!M44)</f>
        <v>0.37750000000000006</v>
      </c>
      <c r="N44" s="44">
        <f>AVERAGE('11 3147 Adv.'!N44,'11 3102 Adv.'!N44,'11 3107 Adv.'!N44,'11 3103 Adv.'!N44)</f>
        <v>1.4275000000000002</v>
      </c>
      <c r="O44" s="30"/>
      <c r="P44" s="49">
        <f>AVERAGE('11 3147 Adv.'!P44,'11 3102 Adv.'!P44,'11 3107 Adv.'!P44,'11 3103 Adv.'!P44)</f>
        <v>3.25</v>
      </c>
      <c r="Q44" s="49">
        <f>AVERAGE('11 3147 Adv.'!Q44,'11 3102 Adv.'!Q44,'11 3107 Adv.'!Q44,'11 3103 Adv.'!Q44)</f>
        <v>4.65</v>
      </c>
      <c r="R44" s="33">
        <f>AVERAGE('11 3147 Adv.'!R44,'11 3102 Adv.'!R44,'11 3107 Adv.'!R44,'11 3103 Adv.'!R44)</f>
        <v>67.30000000000001</v>
      </c>
      <c r="S44" s="30">
        <f>AVERAGE('11 3147 Adv.'!S44,'11 3102 Adv.'!S44,'11 3107 Adv.'!S44,'11 3103 Adv.'!S44)</f>
        <v>8.45</v>
      </c>
      <c r="T44" s="49">
        <f>AVERAGE('11 3147 Adv.'!T44,'11 3102 Adv.'!T44,'11 3107 Adv.'!T44,'11 3103 Adv.'!T44)</f>
        <v>76.375</v>
      </c>
      <c r="U44" s="84">
        <f>AVERAGE('11 3147 Adv.'!U44,'11 3102 Adv.'!U44,'11 3107 Adv.'!U44,'11 3103 Adv.'!U44)</f>
        <v>1120</v>
      </c>
      <c r="V44" s="33">
        <f>AVERAGE('11 3147 Adv.'!V44,'11 3102 Adv.'!V44,'11 3107 Adv.'!V44,'11 3103 Adv.'!V44)</f>
        <v>7.75</v>
      </c>
    </row>
    <row r="45" spans="1:22" ht="14.25">
      <c r="A45" s="25">
        <v>41</v>
      </c>
      <c r="B45" s="21" t="s">
        <v>50</v>
      </c>
      <c r="C45" s="8">
        <v>1035</v>
      </c>
      <c r="D45" s="21" t="s">
        <v>63</v>
      </c>
      <c r="E45" s="26" t="s">
        <v>2</v>
      </c>
      <c r="F45" s="38">
        <f>AVERAGE('11 3147 Adv.'!F45,'11 3102 Adv.'!F45,'11 3107 Adv.'!F45,'11 3103 Adv.'!F45)</f>
        <v>15.05</v>
      </c>
      <c r="G45" s="37">
        <f>AVERAGE('11 3147 Adv.'!G45,'11 3102 Adv.'!G45,'11 3107 Adv.'!G45,'11 3103 Adv.'!G45)</f>
        <v>72.87725</v>
      </c>
      <c r="H45" s="38">
        <f>AVERAGE('11 3147 Adv.'!H45,'11 3102 Adv.'!H45,'11 3107 Adv.'!H45,'11 3103 Adv.'!H45)</f>
        <v>65.65</v>
      </c>
      <c r="I45" s="38">
        <f>AVERAGE('11 3147 Adv.'!I45,'11 3102 Adv.'!I45,'11 3107 Adv.'!I45,'11 3103 Adv.'!I45)</f>
        <v>13.425</v>
      </c>
      <c r="J45" s="30"/>
      <c r="K45" s="49"/>
      <c r="L45" s="33"/>
      <c r="M45" s="43">
        <f>AVERAGE('11 3147 Adv.'!M45,'11 3102 Adv.'!M45,'11 3107 Adv.'!M45,'11 3103 Adv.'!M45)</f>
        <v>0.37250000000000005</v>
      </c>
      <c r="N45" s="44">
        <f>AVERAGE('11 3147 Adv.'!N45,'11 3102 Adv.'!N45,'11 3107 Adv.'!N45,'11 3103 Adv.'!N45)</f>
        <v>1.665</v>
      </c>
      <c r="O45" s="30"/>
      <c r="P45" s="49">
        <f>AVERAGE('11 3147 Adv.'!P45,'11 3102 Adv.'!P45,'11 3107 Adv.'!P45,'11 3103 Adv.'!P45)</f>
        <v>3.5</v>
      </c>
      <c r="Q45" s="49">
        <f>AVERAGE('11 3147 Adv.'!Q45,'11 3102 Adv.'!Q45,'11 3107 Adv.'!Q45,'11 3103 Adv.'!Q45)</f>
        <v>4.55</v>
      </c>
      <c r="R45" s="33">
        <f>AVERAGE('11 3147 Adv.'!R45,'11 3102 Adv.'!R45,'11 3107 Adv.'!R45,'11 3103 Adv.'!R45)</f>
        <v>66.94999999999999</v>
      </c>
      <c r="S45" s="30">
        <f>AVERAGE('11 3147 Adv.'!S45,'11 3102 Adv.'!S45,'11 3107 Adv.'!S45,'11 3103 Adv.'!S45)</f>
        <v>7.75</v>
      </c>
      <c r="T45" s="49">
        <f>AVERAGE('11 3147 Adv.'!T45,'11 3102 Adv.'!T45,'11 3107 Adv.'!T45,'11 3103 Adv.'!T45)</f>
        <v>75.9</v>
      </c>
      <c r="U45" s="84">
        <f>AVERAGE('11 3147 Adv.'!U45,'11 3102 Adv.'!U45,'11 3107 Adv.'!U45,'11 3103 Adv.'!U45)</f>
        <v>1115</v>
      </c>
      <c r="V45" s="33">
        <f>AVERAGE('11 3147 Adv.'!V45,'11 3102 Adv.'!V45,'11 3107 Adv.'!V45,'11 3103 Adv.'!V45)</f>
        <v>7.5</v>
      </c>
    </row>
    <row r="46" spans="1:22" ht="14.25">
      <c r="A46" s="25">
        <v>42</v>
      </c>
      <c r="B46" s="21" t="s">
        <v>50</v>
      </c>
      <c r="C46" s="8">
        <v>1036</v>
      </c>
      <c r="D46" s="21" t="s">
        <v>63</v>
      </c>
      <c r="E46" s="26" t="s">
        <v>2</v>
      </c>
      <c r="F46" s="38">
        <f>AVERAGE('11 3147 Adv.'!F46,'11 3102 Adv.'!F46,'11 3107 Adv.'!F46,'11 3103 Adv.'!F46)</f>
        <v>14.774999999999999</v>
      </c>
      <c r="G46" s="37">
        <f>AVERAGE('11 3147 Adv.'!G46,'11 3102 Adv.'!G46,'11 3107 Adv.'!G46,'11 3103 Adv.'!G46)</f>
        <v>70.80125000000001</v>
      </c>
      <c r="H46" s="38">
        <f>AVERAGE('11 3147 Adv.'!H46,'11 3102 Adv.'!H46,'11 3107 Adv.'!H46,'11 3103 Adv.'!H46)</f>
        <v>65.525</v>
      </c>
      <c r="I46" s="38">
        <f>AVERAGE('11 3147 Adv.'!I46,'11 3102 Adv.'!I46,'11 3107 Adv.'!I46,'11 3103 Adv.'!I46)</f>
        <v>13.250000000000002</v>
      </c>
      <c r="J46" s="30"/>
      <c r="K46" s="49"/>
      <c r="L46" s="33"/>
      <c r="M46" s="43">
        <f>AVERAGE('11 3147 Adv.'!M46,'11 3102 Adv.'!M46,'11 3107 Adv.'!M46,'11 3103 Adv.'!M46)</f>
        <v>0.37750000000000006</v>
      </c>
      <c r="N46" s="44">
        <f>AVERAGE('11 3147 Adv.'!N46,'11 3102 Adv.'!N46,'11 3107 Adv.'!N46,'11 3103 Adv.'!N46)</f>
        <v>1.44</v>
      </c>
      <c r="O46" s="30"/>
      <c r="P46" s="49">
        <f>AVERAGE('11 3147 Adv.'!P46,'11 3102 Adv.'!P46,'11 3107 Adv.'!P46,'11 3103 Adv.'!P46)</f>
        <v>3.75</v>
      </c>
      <c r="Q46" s="49">
        <f>AVERAGE('11 3147 Adv.'!Q46,'11 3102 Adv.'!Q46,'11 3107 Adv.'!Q46,'11 3103 Adv.'!Q46)</f>
        <v>4.7</v>
      </c>
      <c r="R46" s="33">
        <f>AVERAGE('11 3147 Adv.'!R46,'11 3102 Adv.'!R46,'11 3107 Adv.'!R46,'11 3103 Adv.'!R46)</f>
        <v>67.1</v>
      </c>
      <c r="S46" s="30">
        <f>AVERAGE('11 3147 Adv.'!S46,'11 3102 Adv.'!S46,'11 3107 Adv.'!S46,'11 3103 Adv.'!S46)</f>
        <v>7.625</v>
      </c>
      <c r="T46" s="49">
        <f>AVERAGE('11 3147 Adv.'!T46,'11 3102 Adv.'!T46,'11 3107 Adv.'!T46,'11 3103 Adv.'!T46)</f>
        <v>76.425</v>
      </c>
      <c r="U46" s="84">
        <f>AVERAGE('11 3147 Adv.'!U46,'11 3102 Adv.'!U46,'11 3107 Adv.'!U46,'11 3103 Adv.'!U46)</f>
        <v>1135</v>
      </c>
      <c r="V46" s="33">
        <f>AVERAGE('11 3147 Adv.'!V46,'11 3102 Adv.'!V46,'11 3107 Adv.'!V46,'11 3103 Adv.'!V46)</f>
        <v>7.25</v>
      </c>
    </row>
    <row r="47" spans="1:22" ht="14.25">
      <c r="A47" s="25">
        <v>43</v>
      </c>
      <c r="B47" s="21" t="s">
        <v>50</v>
      </c>
      <c r="C47" s="8">
        <v>1038</v>
      </c>
      <c r="D47" s="21" t="s">
        <v>63</v>
      </c>
      <c r="E47" s="26" t="s">
        <v>2</v>
      </c>
      <c r="F47" s="38">
        <f>AVERAGE('11 3147 Adv.'!F47,'11 3102 Adv.'!F47,'11 3107 Adv.'!F47,'11 3103 Adv.'!F47)</f>
        <v>14.825</v>
      </c>
      <c r="G47" s="37">
        <f>AVERAGE('11 3147 Adv.'!G47,'11 3102 Adv.'!G47,'11 3107 Adv.'!G47,'11 3103 Adv.'!G47)</f>
        <v>71.18</v>
      </c>
      <c r="H47" s="38">
        <f>AVERAGE('11 3147 Adv.'!H47,'11 3102 Adv.'!H47,'11 3107 Adv.'!H47,'11 3103 Adv.'!H47)</f>
        <v>65.725</v>
      </c>
      <c r="I47" s="38">
        <f>AVERAGE('11 3147 Adv.'!I47,'11 3102 Adv.'!I47,'11 3107 Adv.'!I47,'11 3103 Adv.'!I47)</f>
        <v>13.375</v>
      </c>
      <c r="J47" s="30"/>
      <c r="K47" s="49"/>
      <c r="L47" s="33"/>
      <c r="M47" s="43">
        <f>AVERAGE('11 3147 Adv.'!M47,'11 3102 Adv.'!M47,'11 3107 Adv.'!M47,'11 3103 Adv.'!M47)</f>
        <v>0.38249999999999995</v>
      </c>
      <c r="N47" s="44">
        <f>AVERAGE('11 3147 Adv.'!N47,'11 3102 Adv.'!N47,'11 3107 Adv.'!N47,'11 3103 Adv.'!N47)</f>
        <v>1.365</v>
      </c>
      <c r="O47" s="30"/>
      <c r="P47" s="49">
        <f>AVERAGE('11 3147 Adv.'!P47,'11 3102 Adv.'!P47,'11 3107 Adv.'!P47,'11 3103 Adv.'!P47)</f>
        <v>3.5</v>
      </c>
      <c r="Q47" s="49">
        <f>AVERAGE('11 3147 Adv.'!Q47,'11 3102 Adv.'!Q47,'11 3107 Adv.'!Q47,'11 3103 Adv.'!Q47)</f>
        <v>4.625</v>
      </c>
      <c r="R47" s="33">
        <f>AVERAGE('11 3147 Adv.'!R47,'11 3102 Adv.'!R47,'11 3107 Adv.'!R47,'11 3103 Adv.'!R47)</f>
        <v>67.375</v>
      </c>
      <c r="S47" s="30">
        <f>AVERAGE('11 3147 Adv.'!S47,'11 3102 Adv.'!S47,'11 3107 Adv.'!S47,'11 3103 Adv.'!S47)</f>
        <v>7.95</v>
      </c>
      <c r="T47" s="49">
        <f>AVERAGE('11 3147 Adv.'!T47,'11 3102 Adv.'!T47,'11 3107 Adv.'!T47,'11 3103 Adv.'!T47)</f>
        <v>76.32499999999999</v>
      </c>
      <c r="U47" s="84">
        <f>AVERAGE('11 3147 Adv.'!U47,'11 3102 Adv.'!U47,'11 3107 Adv.'!U47,'11 3103 Adv.'!U47)</f>
        <v>1137.5</v>
      </c>
      <c r="V47" s="33">
        <f>AVERAGE('11 3147 Adv.'!V47,'11 3102 Adv.'!V47,'11 3107 Adv.'!V47,'11 3103 Adv.'!V47)</f>
        <v>7.75</v>
      </c>
    </row>
    <row r="48" spans="1:22" ht="14.25">
      <c r="A48" s="25">
        <v>44</v>
      </c>
      <c r="B48" s="21" t="s">
        <v>50</v>
      </c>
      <c r="C48" s="8">
        <v>1049</v>
      </c>
      <c r="D48" s="21" t="s">
        <v>64</v>
      </c>
      <c r="E48" s="26" t="s">
        <v>2</v>
      </c>
      <c r="F48" s="38">
        <f>AVERAGE('11 3147 Adv.'!F48,'11 3102 Adv.'!F48,'11 3107 Adv.'!F48,'11 3103 Adv.'!F48)</f>
        <v>14.975</v>
      </c>
      <c r="G48" s="37">
        <f>AVERAGE('11 3147 Adv.'!G48,'11 3102 Adv.'!G48,'11 3107 Adv.'!G48,'11 3103 Adv.'!G48)</f>
        <v>84.756</v>
      </c>
      <c r="H48" s="38">
        <f>AVERAGE('11 3147 Adv.'!H48,'11 3102 Adv.'!H48,'11 3107 Adv.'!H48,'11 3103 Adv.'!H48)</f>
        <v>65.375</v>
      </c>
      <c r="I48" s="38">
        <f>AVERAGE('11 3147 Adv.'!I48,'11 3102 Adv.'!I48,'11 3107 Adv.'!I48,'11 3103 Adv.'!I48)</f>
        <v>13.15</v>
      </c>
      <c r="J48" s="30"/>
      <c r="K48" s="49"/>
      <c r="L48" s="33"/>
      <c r="M48" s="43">
        <f>AVERAGE('11 3147 Adv.'!M48,'11 3102 Adv.'!M48,'11 3107 Adv.'!M48,'11 3103 Adv.'!M48)</f>
        <v>0.39249999999999996</v>
      </c>
      <c r="N48" s="44">
        <f>AVERAGE('11 3147 Adv.'!N48,'11 3102 Adv.'!N48,'11 3107 Adv.'!N48,'11 3103 Adv.'!N48)</f>
        <v>1.545</v>
      </c>
      <c r="O48" s="30"/>
      <c r="P48" s="49">
        <f>AVERAGE('11 3147 Adv.'!P48,'11 3102 Adv.'!P48,'11 3107 Adv.'!P48,'11 3103 Adv.'!P48)</f>
        <v>4</v>
      </c>
      <c r="Q48" s="49">
        <f>AVERAGE('11 3147 Adv.'!Q48,'11 3102 Adv.'!Q48,'11 3107 Adv.'!Q48,'11 3103 Adv.'!Q48)</f>
        <v>6.325</v>
      </c>
      <c r="R48" s="33">
        <f>AVERAGE('11 3147 Adv.'!R48,'11 3102 Adv.'!R48,'11 3107 Adv.'!R48,'11 3103 Adv.'!R48)</f>
        <v>67.55000000000001</v>
      </c>
      <c r="S48" s="30">
        <f>AVERAGE('11 3147 Adv.'!S48,'11 3102 Adv.'!S48,'11 3107 Adv.'!S48,'11 3103 Adv.'!S48)</f>
        <v>13.975000000000001</v>
      </c>
      <c r="T48" s="49">
        <f>AVERAGE('11 3147 Adv.'!T48,'11 3102 Adv.'!T48,'11 3107 Adv.'!T48,'11 3103 Adv.'!T48)</f>
        <v>77.625</v>
      </c>
      <c r="U48" s="84">
        <f>AVERAGE('11 3147 Adv.'!U48,'11 3102 Adv.'!U48,'11 3107 Adv.'!U48,'11 3103 Adv.'!U48)</f>
        <v>1171.25</v>
      </c>
      <c r="V48" s="33">
        <f>AVERAGE('11 3147 Adv.'!V48,'11 3102 Adv.'!V48,'11 3107 Adv.'!V48,'11 3103 Adv.'!V48)</f>
        <v>7.5</v>
      </c>
    </row>
    <row r="49" spans="1:22" ht="14.25">
      <c r="A49" s="25">
        <v>45</v>
      </c>
      <c r="B49" s="21" t="s">
        <v>50</v>
      </c>
      <c r="C49" s="8">
        <v>1053</v>
      </c>
      <c r="D49" s="21" t="s">
        <v>65</v>
      </c>
      <c r="E49" s="26" t="s">
        <v>2</v>
      </c>
      <c r="F49" s="38">
        <f>AVERAGE('11 3147 Adv.'!F49,'11 3102 Adv.'!F49,'11 3107 Adv.'!F49,'11 3103 Adv.'!F49)</f>
        <v>13.825</v>
      </c>
      <c r="G49" s="37">
        <f>AVERAGE('11 3147 Adv.'!G49,'11 3102 Adv.'!G49,'11 3107 Adv.'!G49,'11 3103 Adv.'!G49)</f>
        <v>84.64225</v>
      </c>
      <c r="H49" s="38">
        <f>AVERAGE('11 3147 Adv.'!H49,'11 3102 Adv.'!H49,'11 3107 Adv.'!H49,'11 3103 Adv.'!H49)</f>
        <v>69.025</v>
      </c>
      <c r="I49" s="38">
        <f>AVERAGE('11 3147 Adv.'!I49,'11 3102 Adv.'!I49,'11 3107 Adv.'!I49,'11 3103 Adv.'!I49)</f>
        <v>12.35</v>
      </c>
      <c r="J49" s="30"/>
      <c r="K49" s="49"/>
      <c r="L49" s="33"/>
      <c r="M49" s="43">
        <f>AVERAGE('11 3147 Adv.'!M49,'11 3102 Adv.'!M49,'11 3107 Adv.'!M49,'11 3103 Adv.'!M49)</f>
        <v>0.37</v>
      </c>
      <c r="N49" s="44">
        <f>AVERAGE('11 3147 Adv.'!N49,'11 3102 Adv.'!N49,'11 3107 Adv.'!N49,'11 3103 Adv.'!N49)</f>
        <v>1.42</v>
      </c>
      <c r="O49" s="30"/>
      <c r="P49" s="49">
        <f>AVERAGE('11 3147 Adv.'!P49,'11 3102 Adv.'!P49,'11 3107 Adv.'!P49,'11 3103 Adv.'!P49)</f>
        <v>3.5</v>
      </c>
      <c r="Q49" s="49">
        <f>AVERAGE('11 3147 Adv.'!Q49,'11 3102 Adv.'!Q49,'11 3107 Adv.'!Q49,'11 3103 Adv.'!Q49)</f>
        <v>5.25</v>
      </c>
      <c r="R49" s="33">
        <f>AVERAGE('11 3147 Adv.'!R49,'11 3102 Adv.'!R49,'11 3107 Adv.'!R49,'11 3103 Adv.'!R49)</f>
        <v>65.925</v>
      </c>
      <c r="S49" s="30">
        <f>AVERAGE('11 3147 Adv.'!S49,'11 3102 Adv.'!S49,'11 3107 Adv.'!S49,'11 3103 Adv.'!S49)</f>
        <v>9.625</v>
      </c>
      <c r="T49" s="49">
        <f>AVERAGE('11 3147 Adv.'!T49,'11 3102 Adv.'!T49,'11 3107 Adv.'!T49,'11 3103 Adv.'!T49)</f>
        <v>75.625</v>
      </c>
      <c r="U49" s="84">
        <f>AVERAGE('11 3147 Adv.'!U49,'11 3102 Adv.'!U49,'11 3107 Adv.'!U49,'11 3103 Adv.'!U49)</f>
        <v>1131.25</v>
      </c>
      <c r="V49" s="33">
        <f>AVERAGE('11 3147 Adv.'!V49,'11 3102 Adv.'!V49,'11 3107 Adv.'!V49,'11 3103 Adv.'!V49)</f>
        <v>7.75</v>
      </c>
    </row>
    <row r="50" spans="1:22" ht="14.25">
      <c r="A50" s="25">
        <v>46</v>
      </c>
      <c r="B50" s="21" t="s">
        <v>50</v>
      </c>
      <c r="C50" s="8">
        <v>1072</v>
      </c>
      <c r="D50" s="21" t="s">
        <v>100</v>
      </c>
      <c r="E50" s="26" t="s">
        <v>2</v>
      </c>
      <c r="F50" s="38">
        <f>AVERAGE('11 3147 Adv.'!F50,'11 3102 Adv.'!F50,'11 3107 Adv.'!F50,'11 3103 Adv.'!F50)</f>
        <v>14.65</v>
      </c>
      <c r="G50" s="37">
        <f>AVERAGE('11 3147 Adv.'!G50,'11 3102 Adv.'!G50,'11 3107 Adv.'!G50,'11 3103 Adv.'!G50)</f>
        <v>68.593</v>
      </c>
      <c r="H50" s="38">
        <f>AVERAGE('11 3147 Adv.'!H50,'11 3102 Adv.'!H50,'11 3107 Adv.'!H50,'11 3103 Adv.'!H50)</f>
        <v>62.425</v>
      </c>
      <c r="I50" s="38">
        <f>AVERAGE('11 3147 Adv.'!I50,'11 3102 Adv.'!I50,'11 3107 Adv.'!I50,'11 3103 Adv.'!I50)</f>
        <v>12.95</v>
      </c>
      <c r="J50" s="30"/>
      <c r="K50" s="49"/>
      <c r="L50" s="33"/>
      <c r="M50" s="43">
        <f>AVERAGE('11 3147 Adv.'!M50,'11 3102 Adv.'!M50,'11 3107 Adv.'!M50,'11 3103 Adv.'!M50)</f>
        <v>0.375</v>
      </c>
      <c r="N50" s="44">
        <f>AVERAGE('11 3147 Adv.'!N50,'11 3102 Adv.'!N50,'11 3107 Adv.'!N50,'11 3103 Adv.'!N50)</f>
        <v>1.395</v>
      </c>
      <c r="O50" s="30"/>
      <c r="P50" s="49">
        <f>AVERAGE('11 3147 Adv.'!P50,'11 3102 Adv.'!P50,'11 3107 Adv.'!P50,'11 3103 Adv.'!P50)</f>
        <v>3.5</v>
      </c>
      <c r="Q50" s="49">
        <f>AVERAGE('11 3147 Adv.'!Q50,'11 3102 Adv.'!Q50,'11 3107 Adv.'!Q50,'11 3103 Adv.'!Q50)</f>
        <v>3.325</v>
      </c>
      <c r="R50" s="33">
        <f>AVERAGE('11 3147 Adv.'!R50,'11 3102 Adv.'!R50,'11 3107 Adv.'!R50,'11 3103 Adv.'!R50)</f>
        <v>66.025</v>
      </c>
      <c r="S50" s="30">
        <f>AVERAGE('11 3147 Adv.'!S50,'11 3102 Adv.'!S50,'11 3107 Adv.'!S50,'11 3103 Adv.'!S50)</f>
        <v>5.25</v>
      </c>
      <c r="T50" s="49">
        <f>AVERAGE('11 3147 Adv.'!T50,'11 3102 Adv.'!T50,'11 3107 Adv.'!T50,'11 3103 Adv.'!T50)</f>
        <v>74.225</v>
      </c>
      <c r="U50" s="84">
        <f>AVERAGE('11 3147 Adv.'!U50,'11 3102 Adv.'!U50,'11 3107 Adv.'!U50,'11 3103 Adv.'!U50)</f>
        <v>1003.75</v>
      </c>
      <c r="V50" s="33">
        <f>AVERAGE('11 3147 Adv.'!V50,'11 3102 Adv.'!V50,'11 3107 Adv.'!V50,'11 3103 Adv.'!V50)</f>
        <v>5.25</v>
      </c>
    </row>
    <row r="51" spans="1:22" ht="14.25">
      <c r="A51" s="25">
        <v>47</v>
      </c>
      <c r="B51" s="21" t="s">
        <v>66</v>
      </c>
      <c r="C51" s="8" t="s">
        <v>67</v>
      </c>
      <c r="D51" s="21"/>
      <c r="E51" s="26" t="s">
        <v>68</v>
      </c>
      <c r="F51" s="38">
        <f>AVERAGE('11 3147 Adv.'!F51,'11 3102 Adv.'!F51,'11 3107 Adv.'!F51,'11 3103 Adv.'!F51)</f>
        <v>13.875</v>
      </c>
      <c r="G51" s="37">
        <f>AVERAGE('11 3147 Adv.'!G51,'11 3102 Adv.'!G51,'11 3107 Adv.'!G51,'11 3103 Adv.'!G51)</f>
        <v>87.2935</v>
      </c>
      <c r="H51" s="38">
        <f>AVERAGE('11 3147 Adv.'!H51,'11 3102 Adv.'!H51,'11 3107 Adv.'!H51,'11 3103 Adv.'!H51)</f>
        <v>63.95</v>
      </c>
      <c r="I51" s="38">
        <f>AVERAGE('11 3147 Adv.'!I51,'11 3102 Adv.'!I51,'11 3107 Adv.'!I51,'11 3103 Adv.'!I51)</f>
        <v>12.1</v>
      </c>
      <c r="J51" s="43">
        <f>AVERAGE('11 3147 Adv.'!J51,'11 3102 Adv.'!J51,'11 3107 Adv.'!J51,'11 3103 Adv.'!J51)</f>
        <v>90.2825</v>
      </c>
      <c r="K51" s="52">
        <f>AVERAGE('11 3147 Adv.'!K51,'11 3102 Adv.'!K51,'11 3107 Adv.'!K51,'11 3103 Adv.'!K51)</f>
        <v>0.9175000000000001</v>
      </c>
      <c r="L51" s="44">
        <f>AVERAGE('11 3147 Adv.'!L51,'11 3102 Adv.'!L51,'11 3107 Adv.'!L51,'11 3103 Adv.'!L51)</f>
        <v>8.5625</v>
      </c>
      <c r="M51" s="43">
        <f>AVERAGE('11 3147 Adv.'!M51,'11 3102 Adv.'!M51,'11 3107 Adv.'!M51,'11 3103 Adv.'!M51)</f>
        <v>0.37</v>
      </c>
      <c r="N51" s="44">
        <f>AVERAGE('11 3147 Adv.'!N51,'11 3102 Adv.'!N51,'11 3107 Adv.'!N51,'11 3103 Adv.'!N51)</f>
        <v>1.435</v>
      </c>
      <c r="O51" s="30"/>
      <c r="P51" s="49">
        <f>AVERAGE('11 3147 Adv.'!P51,'11 3102 Adv.'!P51,'11 3107 Adv.'!P51,'11 3103 Adv.'!P51)</f>
        <v>3.75</v>
      </c>
      <c r="Q51" s="49">
        <f>AVERAGE('11 3147 Adv.'!Q51,'11 3102 Adv.'!Q51,'11 3107 Adv.'!Q51,'11 3103 Adv.'!Q51)</f>
        <v>6.9</v>
      </c>
      <c r="R51" s="33">
        <f>AVERAGE('11 3147 Adv.'!R51,'11 3102 Adv.'!R51,'11 3107 Adv.'!R51,'11 3103 Adv.'!R51)</f>
        <v>64.875</v>
      </c>
      <c r="S51" s="30">
        <f>AVERAGE('11 3147 Adv.'!S51,'11 3102 Adv.'!S51,'11 3107 Adv.'!S51,'11 3103 Adv.'!S51)</f>
        <v>9.7</v>
      </c>
      <c r="T51" s="49">
        <f>AVERAGE('11 3147 Adv.'!T51,'11 3102 Adv.'!T51,'11 3107 Adv.'!T51,'11 3103 Adv.'!T51)</f>
        <v>74.7</v>
      </c>
      <c r="U51" s="84">
        <f>AVERAGE('11 3147 Adv.'!U51,'11 3102 Adv.'!U51,'11 3107 Adv.'!U51,'11 3103 Adv.'!U51)</f>
        <v>1151.25</v>
      </c>
      <c r="V51" s="33">
        <f>AVERAGE('11 3147 Adv.'!V51,'11 3102 Adv.'!V51,'11 3107 Adv.'!V51,'11 3103 Adv.'!V51)</f>
        <v>7.5</v>
      </c>
    </row>
    <row r="52" spans="1:22" ht="14.25">
      <c r="A52" s="25">
        <v>48</v>
      </c>
      <c r="B52" s="21" t="s">
        <v>70</v>
      </c>
      <c r="C52" s="8" t="s">
        <v>71</v>
      </c>
      <c r="D52" s="21"/>
      <c r="E52" s="26" t="s">
        <v>68</v>
      </c>
      <c r="F52" s="38">
        <f>AVERAGE('11 3147 Adv.'!F52,'11 3102 Adv.'!F52,'11 3107 Adv.'!F52,'11 3103 Adv.'!F52)</f>
        <v>14.35</v>
      </c>
      <c r="G52" s="37">
        <f>AVERAGE('11 3147 Adv.'!G52,'11 3102 Adv.'!G52,'11 3107 Adv.'!G52,'11 3103 Adv.'!G52)</f>
        <v>80.37525</v>
      </c>
      <c r="H52" s="38">
        <f>AVERAGE('11 3147 Adv.'!H52,'11 3102 Adv.'!H52,'11 3107 Adv.'!H52,'11 3103 Adv.'!H52)</f>
        <v>66.525</v>
      </c>
      <c r="I52" s="38">
        <f>AVERAGE('11 3147 Adv.'!I52,'11 3102 Adv.'!I52,'11 3107 Adv.'!I52,'11 3103 Adv.'!I52)</f>
        <v>12.7</v>
      </c>
      <c r="J52" s="43">
        <f>AVERAGE('11 3147 Adv.'!J52,'11 3102 Adv.'!J52,'11 3107 Adv.'!J52,'11 3103 Adv.'!J52)</f>
        <v>89.995</v>
      </c>
      <c r="K52" s="52">
        <f>AVERAGE('11 3147 Adv.'!K52,'11 3102 Adv.'!K52,'11 3107 Adv.'!K52,'11 3103 Adv.'!K52)</f>
        <v>1.7625</v>
      </c>
      <c r="L52" s="44">
        <f>AVERAGE('11 3147 Adv.'!L52,'11 3102 Adv.'!L52,'11 3107 Adv.'!L52,'11 3103 Adv.'!L52)</f>
        <v>12.4625</v>
      </c>
      <c r="M52" s="43">
        <f>AVERAGE('11 3147 Adv.'!M52,'11 3102 Adv.'!M52,'11 3107 Adv.'!M52,'11 3103 Adv.'!M52)</f>
        <v>0.345</v>
      </c>
      <c r="N52" s="44">
        <f>AVERAGE('11 3147 Adv.'!N52,'11 3102 Adv.'!N52,'11 3107 Adv.'!N52,'11 3103 Adv.'!N52)</f>
        <v>1.4200000000000002</v>
      </c>
      <c r="O52" s="30"/>
      <c r="P52" s="49">
        <f>AVERAGE('11 3147 Adv.'!P52,'11 3102 Adv.'!P52,'11 3107 Adv.'!P52,'11 3103 Adv.'!P52)</f>
        <v>3.25</v>
      </c>
      <c r="Q52" s="49">
        <f>AVERAGE('11 3147 Adv.'!Q52,'11 3102 Adv.'!Q52,'11 3107 Adv.'!Q52,'11 3103 Adv.'!Q52)</f>
        <v>4.825</v>
      </c>
      <c r="R52" s="33">
        <f>AVERAGE('11 3147 Adv.'!R52,'11 3102 Adv.'!R52,'11 3107 Adv.'!R52,'11 3103 Adv.'!R52)</f>
        <v>65.55</v>
      </c>
      <c r="S52" s="30">
        <f>AVERAGE('11 3147 Adv.'!S52,'11 3102 Adv.'!S52,'11 3107 Adv.'!S52,'11 3103 Adv.'!S52)</f>
        <v>8.05</v>
      </c>
      <c r="T52" s="49">
        <f>AVERAGE('11 3147 Adv.'!T52,'11 3102 Adv.'!T52,'11 3107 Adv.'!T52,'11 3103 Adv.'!T52)</f>
        <v>75.25</v>
      </c>
      <c r="U52" s="84">
        <f>AVERAGE('11 3147 Adv.'!U52,'11 3102 Adv.'!U52,'11 3107 Adv.'!U52,'11 3103 Adv.'!U52)</f>
        <v>1126.25</v>
      </c>
      <c r="V52" s="33">
        <f>AVERAGE('11 3147 Adv.'!V52,'11 3102 Adv.'!V52,'11 3107 Adv.'!V52,'11 3103 Adv.'!V52)</f>
        <v>8</v>
      </c>
    </row>
    <row r="53" spans="1:22" ht="14.25">
      <c r="A53" s="25">
        <v>49</v>
      </c>
      <c r="B53" s="21" t="s">
        <v>72</v>
      </c>
      <c r="C53" s="8" t="s">
        <v>73</v>
      </c>
      <c r="D53" s="21"/>
      <c r="E53" s="26" t="s">
        <v>68</v>
      </c>
      <c r="F53" s="38">
        <f>AVERAGE('11 3147 Adv.'!F53,'11 3102 Adv.'!F53,'11 3107 Adv.'!F53,'11 3103 Adv.'!F53)</f>
        <v>14.674999999999999</v>
      </c>
      <c r="G53" s="37">
        <f>AVERAGE('11 3147 Adv.'!G53,'11 3102 Adv.'!G53,'11 3107 Adv.'!G53,'11 3103 Adv.'!G53)</f>
        <v>81.5205</v>
      </c>
      <c r="H53" s="38">
        <f>AVERAGE('11 3147 Adv.'!H53,'11 3102 Adv.'!H53,'11 3107 Adv.'!H53,'11 3103 Adv.'!H53)</f>
        <v>64.025</v>
      </c>
      <c r="I53" s="38">
        <f>AVERAGE('11 3147 Adv.'!I53,'11 3102 Adv.'!I53,'11 3107 Adv.'!I53,'11 3103 Adv.'!I53)</f>
        <v>12.75</v>
      </c>
      <c r="J53" s="43">
        <f>AVERAGE('11 3147 Adv.'!J53,'11 3102 Adv.'!J53,'11 3107 Adv.'!J53,'11 3103 Adv.'!J53)</f>
        <v>90.24</v>
      </c>
      <c r="K53" s="52">
        <f>AVERAGE('11 3147 Adv.'!K53,'11 3102 Adv.'!K53,'11 3107 Adv.'!K53,'11 3103 Adv.'!K53)</f>
        <v>1.03</v>
      </c>
      <c r="L53" s="44">
        <f>AVERAGE('11 3147 Adv.'!L53,'11 3102 Adv.'!L53,'11 3107 Adv.'!L53,'11 3103 Adv.'!L53)</f>
        <v>9.4375</v>
      </c>
      <c r="M53" s="43">
        <f>AVERAGE('11 3147 Adv.'!M53,'11 3102 Adv.'!M53,'11 3107 Adv.'!M53,'11 3103 Adv.'!M53)</f>
        <v>0.37</v>
      </c>
      <c r="N53" s="44">
        <f>AVERAGE('11 3147 Adv.'!N53,'11 3102 Adv.'!N53,'11 3107 Adv.'!N53,'11 3103 Adv.'!N53)</f>
        <v>1.515</v>
      </c>
      <c r="O53" s="30"/>
      <c r="P53" s="49">
        <f>AVERAGE('11 3147 Adv.'!P53,'11 3102 Adv.'!P53,'11 3107 Adv.'!P53,'11 3103 Adv.'!P53)</f>
        <v>3</v>
      </c>
      <c r="Q53" s="49">
        <f>AVERAGE('11 3147 Adv.'!Q53,'11 3102 Adv.'!Q53,'11 3107 Adv.'!Q53,'11 3103 Adv.'!Q53)</f>
        <v>5.3999999999999995</v>
      </c>
      <c r="R53" s="33">
        <f>AVERAGE('11 3147 Adv.'!R53,'11 3102 Adv.'!R53,'11 3107 Adv.'!R53,'11 3103 Adv.'!R53)</f>
        <v>65.69999999999999</v>
      </c>
      <c r="S53" s="30">
        <f>AVERAGE('11 3147 Adv.'!S53,'11 3102 Adv.'!S53,'11 3107 Adv.'!S53,'11 3103 Adv.'!S53)</f>
        <v>9.975</v>
      </c>
      <c r="T53" s="49">
        <f>AVERAGE('11 3147 Adv.'!T53,'11 3102 Adv.'!T53,'11 3107 Adv.'!T53,'11 3103 Adv.'!T53)</f>
        <v>75.52499999999999</v>
      </c>
      <c r="U53" s="84">
        <f>AVERAGE('11 3147 Adv.'!U53,'11 3102 Adv.'!U53,'11 3107 Adv.'!U53,'11 3103 Adv.'!U53)</f>
        <v>1122.5</v>
      </c>
      <c r="V53" s="33">
        <f>AVERAGE('11 3147 Adv.'!V53,'11 3102 Adv.'!V53,'11 3107 Adv.'!V53,'11 3103 Adv.'!V53)</f>
        <v>7.5</v>
      </c>
    </row>
    <row r="54" spans="1:22" ht="14.25">
      <c r="A54" s="25">
        <v>50</v>
      </c>
      <c r="B54" s="21" t="s">
        <v>74</v>
      </c>
      <c r="C54" s="8" t="s">
        <v>73</v>
      </c>
      <c r="D54" s="21"/>
      <c r="E54" s="26" t="s">
        <v>68</v>
      </c>
      <c r="F54" s="38">
        <f>AVERAGE('11 3147 Adv.'!F54,'11 3102 Adv.'!F54,'11 3107 Adv.'!F54,'11 3103 Adv.'!F54)</f>
        <v>15.075</v>
      </c>
      <c r="G54" s="37">
        <f>AVERAGE('11 3147 Adv.'!G54,'11 3102 Adv.'!G54,'11 3107 Adv.'!G54,'11 3103 Adv.'!G54)</f>
        <v>77.846</v>
      </c>
      <c r="H54" s="38">
        <f>AVERAGE('11 3147 Adv.'!H54,'11 3102 Adv.'!H54,'11 3107 Adv.'!H54,'11 3103 Adv.'!H54)</f>
        <v>63.575</v>
      </c>
      <c r="I54" s="38">
        <f>AVERAGE('11 3147 Adv.'!I54,'11 3102 Adv.'!I54,'11 3107 Adv.'!I54,'11 3103 Adv.'!I54)</f>
        <v>12.975000000000001</v>
      </c>
      <c r="J54" s="43">
        <f>AVERAGE('11 3147 Adv.'!J54,'11 3102 Adv.'!J54,'11 3107 Adv.'!J54,'11 3103 Adv.'!J54)</f>
        <v>90.3925</v>
      </c>
      <c r="K54" s="52">
        <f>AVERAGE('11 3147 Adv.'!K54,'11 3102 Adv.'!K54,'11 3107 Adv.'!K54,'11 3103 Adv.'!K54)</f>
        <v>0.7725</v>
      </c>
      <c r="L54" s="44">
        <f>AVERAGE('11 3147 Adv.'!L54,'11 3102 Adv.'!L54,'11 3107 Adv.'!L54,'11 3103 Adv.'!L54)</f>
        <v>7.9725</v>
      </c>
      <c r="M54" s="43">
        <f>AVERAGE('11 3147 Adv.'!M54,'11 3102 Adv.'!M54,'11 3107 Adv.'!M54,'11 3103 Adv.'!M54)</f>
        <v>0.38750000000000007</v>
      </c>
      <c r="N54" s="44">
        <f>AVERAGE('11 3147 Adv.'!N54,'11 3102 Adv.'!N54,'11 3107 Adv.'!N54,'11 3103 Adv.'!N54)</f>
        <v>1.585</v>
      </c>
      <c r="O54" s="30"/>
      <c r="P54" s="49">
        <f>AVERAGE('11 3147 Adv.'!P54,'11 3102 Adv.'!P54,'11 3107 Adv.'!P54,'11 3103 Adv.'!P54)</f>
        <v>3.75</v>
      </c>
      <c r="Q54" s="49">
        <f>AVERAGE('11 3147 Adv.'!Q54,'11 3102 Adv.'!Q54,'11 3107 Adv.'!Q54,'11 3103 Adv.'!Q54)</f>
        <v>5.4750000000000005</v>
      </c>
      <c r="R54" s="33">
        <f>AVERAGE('11 3147 Adv.'!R54,'11 3102 Adv.'!R54,'11 3107 Adv.'!R54,'11 3103 Adv.'!R54)</f>
        <v>66.025</v>
      </c>
      <c r="S54" s="30">
        <f>AVERAGE('11 3147 Adv.'!S54,'11 3102 Adv.'!S54,'11 3107 Adv.'!S54,'11 3103 Adv.'!S54)</f>
        <v>8.875</v>
      </c>
      <c r="T54" s="49">
        <f>AVERAGE('11 3147 Adv.'!T54,'11 3102 Adv.'!T54,'11 3107 Adv.'!T54,'11 3103 Adv.'!T54)</f>
        <v>75.725</v>
      </c>
      <c r="U54" s="84">
        <f>AVERAGE('11 3147 Adv.'!U54,'11 3102 Adv.'!U54,'11 3107 Adv.'!U54,'11 3103 Adv.'!U54)</f>
        <v>1043.75</v>
      </c>
      <c r="V54" s="33">
        <f>AVERAGE('11 3147 Adv.'!V54,'11 3102 Adv.'!V54,'11 3107 Adv.'!V54,'11 3103 Adv.'!V54)</f>
        <v>7.75</v>
      </c>
    </row>
    <row r="55" spans="1:22" ht="14.25">
      <c r="A55" s="25">
        <v>51</v>
      </c>
      <c r="B55" s="21" t="s">
        <v>75</v>
      </c>
      <c r="C55" s="8" t="s">
        <v>76</v>
      </c>
      <c r="D55" s="21"/>
      <c r="E55" s="26" t="s">
        <v>68</v>
      </c>
      <c r="F55" s="38">
        <f>AVERAGE('11 3147 Adv.'!F55,'11 3102 Adv.'!F55,'11 3107 Adv.'!F55,'11 3103 Adv.'!F55)</f>
        <v>14.4</v>
      </c>
      <c r="G55" s="37">
        <f>AVERAGE('11 3147 Adv.'!G55,'11 3102 Adv.'!G55,'11 3107 Adv.'!G55,'11 3103 Adv.'!G55)</f>
        <v>80.077</v>
      </c>
      <c r="H55" s="38">
        <f>AVERAGE('11 3147 Adv.'!H55,'11 3102 Adv.'!H55,'11 3107 Adv.'!H55,'11 3103 Adv.'!H55)</f>
        <v>64.2</v>
      </c>
      <c r="I55" s="38">
        <f>AVERAGE('11 3147 Adv.'!I55,'11 3102 Adv.'!I55,'11 3107 Adv.'!I55,'11 3103 Adv.'!I55)</f>
        <v>12.975</v>
      </c>
      <c r="J55" s="43">
        <f>AVERAGE('11 3147 Adv.'!J55,'11 3102 Adv.'!J55,'11 3107 Adv.'!J55,'11 3103 Adv.'!J55)</f>
        <v>90.22</v>
      </c>
      <c r="K55" s="52">
        <f>AVERAGE('11 3147 Adv.'!K55,'11 3102 Adv.'!K55,'11 3107 Adv.'!K55,'11 3103 Adv.'!K55)</f>
        <v>0.38749999999999996</v>
      </c>
      <c r="L55" s="44">
        <f>AVERAGE('11 3147 Adv.'!L55,'11 3102 Adv.'!L55,'11 3107 Adv.'!L55,'11 3103 Adv.'!L55)</f>
        <v>7.2825</v>
      </c>
      <c r="M55" s="43">
        <f>AVERAGE('11 3147 Adv.'!M55,'11 3102 Adv.'!M55,'11 3107 Adv.'!M55,'11 3103 Adv.'!M55)</f>
        <v>0.38</v>
      </c>
      <c r="N55" s="44">
        <f>AVERAGE('11 3147 Adv.'!N55,'11 3102 Adv.'!N55,'11 3107 Adv.'!N55,'11 3103 Adv.'!N55)</f>
        <v>1.5125000000000002</v>
      </c>
      <c r="O55" s="30"/>
      <c r="P55" s="49">
        <f>AVERAGE('11 3147 Adv.'!P55,'11 3102 Adv.'!P55,'11 3107 Adv.'!P55,'11 3103 Adv.'!P55)</f>
        <v>4.25</v>
      </c>
      <c r="Q55" s="49">
        <f>AVERAGE('11 3147 Adv.'!Q55,'11 3102 Adv.'!Q55,'11 3107 Adv.'!Q55,'11 3103 Adv.'!Q55)</f>
        <v>7.375</v>
      </c>
      <c r="R55" s="33">
        <f>AVERAGE('11 3147 Adv.'!R55,'11 3102 Adv.'!R55,'11 3107 Adv.'!R55,'11 3103 Adv.'!R55)</f>
        <v>66.69999999999999</v>
      </c>
      <c r="S55" s="30">
        <f>AVERAGE('11 3147 Adv.'!S55,'11 3102 Adv.'!S55,'11 3107 Adv.'!S55,'11 3103 Adv.'!S55)</f>
        <v>13.775</v>
      </c>
      <c r="T55" s="49">
        <f>AVERAGE('11 3147 Adv.'!T55,'11 3102 Adv.'!T55,'11 3107 Adv.'!T55,'11 3103 Adv.'!T55)</f>
        <v>76.525</v>
      </c>
      <c r="U55" s="84">
        <f>AVERAGE('11 3147 Adv.'!U55,'11 3102 Adv.'!U55,'11 3107 Adv.'!U55,'11 3103 Adv.'!U55)</f>
        <v>1045</v>
      </c>
      <c r="V55" s="33">
        <f>AVERAGE('11 3147 Adv.'!V55,'11 3102 Adv.'!V55,'11 3107 Adv.'!V55,'11 3103 Adv.'!V55)</f>
        <v>8.25</v>
      </c>
    </row>
    <row r="56" spans="1:22" ht="14.25">
      <c r="A56" s="25">
        <v>52</v>
      </c>
      <c r="B56" s="21" t="s">
        <v>50</v>
      </c>
      <c r="C56" s="8">
        <v>1073</v>
      </c>
      <c r="D56" s="21" t="s">
        <v>100</v>
      </c>
      <c r="E56" s="26" t="s">
        <v>2</v>
      </c>
      <c r="F56" s="38">
        <f>AVERAGE('11 3147 Adv.'!F56,'11 3102 Adv.'!F56,'11 3107 Adv.'!F56,'11 3103 Adv.'!F56)</f>
        <v>14.5</v>
      </c>
      <c r="G56" s="37">
        <f>AVERAGE('11 3147 Adv.'!G56,'11 3102 Adv.'!G56,'11 3107 Adv.'!G56,'11 3103 Adv.'!G56)</f>
        <v>70.3285</v>
      </c>
      <c r="H56" s="38">
        <f>AVERAGE('11 3147 Adv.'!H56,'11 3102 Adv.'!H56,'11 3107 Adv.'!H56,'11 3103 Adv.'!H56)</f>
        <v>61.025</v>
      </c>
      <c r="I56" s="38">
        <f>AVERAGE('11 3147 Adv.'!I56,'11 3102 Adv.'!I56,'11 3107 Adv.'!I56,'11 3103 Adv.'!I56)</f>
        <v>12.825</v>
      </c>
      <c r="J56" s="43"/>
      <c r="K56" s="52"/>
      <c r="L56" s="44"/>
      <c r="M56" s="43">
        <f>AVERAGE('11 3147 Adv.'!M56,'11 3102 Adv.'!M56,'11 3107 Adv.'!M56,'11 3103 Adv.'!M56)</f>
        <v>0.37749999999999995</v>
      </c>
      <c r="N56" s="44">
        <f>AVERAGE('11 3147 Adv.'!N56,'11 3102 Adv.'!N56,'11 3107 Adv.'!N56,'11 3103 Adv.'!N56)</f>
        <v>1.4575</v>
      </c>
      <c r="O56" s="30"/>
      <c r="P56" s="49">
        <f>AVERAGE('11 3147 Adv.'!P56,'11 3102 Adv.'!P56,'11 3107 Adv.'!P56,'11 3103 Adv.'!P56)</f>
        <v>2.75</v>
      </c>
      <c r="Q56" s="49">
        <f>AVERAGE('11 3147 Adv.'!Q56,'11 3102 Adv.'!Q56,'11 3107 Adv.'!Q56,'11 3103 Adv.'!Q56)</f>
        <v>4.05</v>
      </c>
      <c r="R56" s="33">
        <f>AVERAGE('11 3147 Adv.'!R56,'11 3102 Adv.'!R56,'11 3107 Adv.'!R56,'11 3103 Adv.'!R56)</f>
        <v>65.475</v>
      </c>
      <c r="S56" s="30">
        <f>AVERAGE('11 3147 Adv.'!S56,'11 3102 Adv.'!S56,'11 3107 Adv.'!S56,'11 3103 Adv.'!S56)</f>
        <v>5.625</v>
      </c>
      <c r="T56" s="49">
        <f>AVERAGE('11 3147 Adv.'!T56,'11 3102 Adv.'!T56,'11 3107 Adv.'!T56,'11 3103 Adv.'!T56)</f>
        <v>74.675</v>
      </c>
      <c r="U56" s="84">
        <f>AVERAGE('11 3147 Adv.'!U56,'11 3102 Adv.'!U56,'11 3107 Adv.'!U56,'11 3103 Adv.'!U56)</f>
        <v>1010</v>
      </c>
      <c r="V56" s="33">
        <f>AVERAGE('11 3147 Adv.'!V56,'11 3102 Adv.'!V56,'11 3107 Adv.'!V56,'11 3103 Adv.'!V56)</f>
        <v>7.75</v>
      </c>
    </row>
    <row r="57" spans="1:22" ht="14.25">
      <c r="A57" s="25">
        <v>53</v>
      </c>
      <c r="B57" s="21" t="s">
        <v>77</v>
      </c>
      <c r="C57" s="8" t="s">
        <v>78</v>
      </c>
      <c r="D57" s="21"/>
      <c r="E57" s="26" t="s">
        <v>68</v>
      </c>
      <c r="F57" s="38">
        <f>AVERAGE('11 3147 Adv.'!F57,'11 3102 Adv.'!F57,'11 3107 Adv.'!F57,'11 3103 Adv.'!F57)</f>
        <v>14.825</v>
      </c>
      <c r="G57" s="37">
        <f>AVERAGE('11 3147 Adv.'!G57,'11 3102 Adv.'!G57,'11 3107 Adv.'!G57,'11 3103 Adv.'!G57)</f>
        <v>76.004</v>
      </c>
      <c r="H57" s="38">
        <f>AVERAGE('11 3147 Adv.'!H57,'11 3102 Adv.'!H57,'11 3107 Adv.'!H57,'11 3103 Adv.'!H57)</f>
        <v>65.2</v>
      </c>
      <c r="I57" s="38">
        <f>AVERAGE('11 3147 Adv.'!I57,'11 3102 Adv.'!I57,'11 3107 Adv.'!I57,'11 3103 Adv.'!I57)</f>
        <v>13.149999999999999</v>
      </c>
      <c r="J57" s="43">
        <f>AVERAGE('11 3147 Adv.'!J57,'11 3102 Adv.'!J57,'11 3107 Adv.'!J57,'11 3103 Adv.'!J57)</f>
        <v>90.57</v>
      </c>
      <c r="K57" s="52">
        <f>AVERAGE('11 3147 Adv.'!K57,'11 3102 Adv.'!K57,'11 3107 Adv.'!K57,'11 3103 Adv.'!K57)</f>
        <v>1.0825</v>
      </c>
      <c r="L57" s="44">
        <f>AVERAGE('11 3147 Adv.'!L57,'11 3102 Adv.'!L57,'11 3107 Adv.'!L57,'11 3103 Adv.'!L57)</f>
        <v>9.104999999999999</v>
      </c>
      <c r="M57" s="43">
        <f>AVERAGE('11 3147 Adv.'!M57,'11 3102 Adv.'!M57,'11 3107 Adv.'!M57,'11 3103 Adv.'!M57)</f>
        <v>0.37249999999999994</v>
      </c>
      <c r="N57" s="44">
        <f>AVERAGE('11 3147 Adv.'!N57,'11 3102 Adv.'!N57,'11 3107 Adv.'!N57,'11 3103 Adv.'!N57)</f>
        <v>1.5150000000000001</v>
      </c>
      <c r="O57" s="30"/>
      <c r="P57" s="49">
        <f>AVERAGE('11 3147 Adv.'!P57,'11 3102 Adv.'!P57,'11 3107 Adv.'!P57,'11 3103 Adv.'!P57)</f>
        <v>4</v>
      </c>
      <c r="Q57" s="49">
        <f>AVERAGE('11 3147 Adv.'!Q57,'11 3102 Adv.'!Q57,'11 3107 Adv.'!Q57,'11 3103 Adv.'!Q57)</f>
        <v>5.225</v>
      </c>
      <c r="R57" s="33">
        <f>AVERAGE('11 3147 Adv.'!R57,'11 3102 Adv.'!R57,'11 3107 Adv.'!R57,'11 3103 Adv.'!R57)</f>
        <v>67</v>
      </c>
      <c r="S57" s="30">
        <f>AVERAGE('11 3147 Adv.'!S57,'11 3102 Adv.'!S57,'11 3107 Adv.'!S57,'11 3103 Adv.'!S57)</f>
        <v>11.725000000000001</v>
      </c>
      <c r="T57" s="49">
        <f>AVERAGE('11 3147 Adv.'!T57,'11 3102 Adv.'!T57,'11 3107 Adv.'!T57,'11 3103 Adv.'!T57)</f>
        <v>76.825</v>
      </c>
      <c r="U57" s="84">
        <f>AVERAGE('11 3147 Adv.'!U57,'11 3102 Adv.'!U57,'11 3107 Adv.'!U57,'11 3103 Adv.'!U57)</f>
        <v>1141.25</v>
      </c>
      <c r="V57" s="33">
        <f>AVERAGE('11 3147 Adv.'!V57,'11 3102 Adv.'!V57,'11 3107 Adv.'!V57,'11 3103 Adv.'!V57)</f>
        <v>7.75</v>
      </c>
    </row>
    <row r="58" spans="1:22" ht="14.25">
      <c r="A58" s="25">
        <v>54</v>
      </c>
      <c r="B58" s="21" t="s">
        <v>79</v>
      </c>
      <c r="C58" s="8" t="s">
        <v>80</v>
      </c>
      <c r="D58" s="21"/>
      <c r="E58" s="26" t="s">
        <v>68</v>
      </c>
      <c r="F58" s="38">
        <f>AVERAGE('11 3147 Adv.'!F58,'11 3102 Adv.'!F58,'11 3107 Adv.'!F58,'11 3103 Adv.'!F58)</f>
        <v>14.925</v>
      </c>
      <c r="G58" s="37">
        <f>AVERAGE('11 3147 Adv.'!G58,'11 3102 Adv.'!G58,'11 3107 Adv.'!G58,'11 3103 Adv.'!G58)</f>
        <v>71.01774999999999</v>
      </c>
      <c r="H58" s="38">
        <f>AVERAGE('11 3147 Adv.'!H58,'11 3102 Adv.'!H58,'11 3107 Adv.'!H58,'11 3103 Adv.'!H58)</f>
        <v>63.4</v>
      </c>
      <c r="I58" s="38">
        <f>AVERAGE('11 3147 Adv.'!I58,'11 3102 Adv.'!I58,'11 3107 Adv.'!I58,'11 3103 Adv.'!I58)</f>
        <v>13.3</v>
      </c>
      <c r="J58" s="43">
        <f>AVERAGE('11 3147 Adv.'!J58,'11 3102 Adv.'!J58,'11 3107 Adv.'!J58,'11 3103 Adv.'!J58)</f>
        <v>90.575</v>
      </c>
      <c r="K58" s="52">
        <f>AVERAGE('11 3147 Adv.'!K58,'11 3102 Adv.'!K58,'11 3107 Adv.'!K58,'11 3103 Adv.'!K58)</f>
        <v>0.8500000000000001</v>
      </c>
      <c r="L58" s="44">
        <f>AVERAGE('11 3147 Adv.'!L58,'11 3102 Adv.'!L58,'11 3107 Adv.'!L58,'11 3103 Adv.'!L58)</f>
        <v>8.35</v>
      </c>
      <c r="M58" s="43">
        <f>AVERAGE('11 3147 Adv.'!M58,'11 3102 Adv.'!M58,'11 3107 Adv.'!M58,'11 3103 Adv.'!M58)</f>
        <v>0.38</v>
      </c>
      <c r="N58" s="44">
        <f>AVERAGE('11 3147 Adv.'!N58,'11 3102 Adv.'!N58,'11 3107 Adv.'!N58,'11 3103 Adv.'!N58)</f>
        <v>1.5274999999999999</v>
      </c>
      <c r="O58" s="30"/>
      <c r="P58" s="49">
        <f>AVERAGE('11 3147 Adv.'!P58,'11 3102 Adv.'!P58,'11 3107 Adv.'!P58,'11 3103 Adv.'!P58)</f>
        <v>4.5</v>
      </c>
      <c r="Q58" s="49">
        <f>AVERAGE('11 3147 Adv.'!Q58,'11 3102 Adv.'!Q58,'11 3107 Adv.'!Q58,'11 3103 Adv.'!Q58)</f>
        <v>6.949999999999999</v>
      </c>
      <c r="R58" s="33">
        <f>AVERAGE('11 3147 Adv.'!R58,'11 3102 Adv.'!R58,'11 3107 Adv.'!R58,'11 3103 Adv.'!R58)</f>
        <v>67.25</v>
      </c>
      <c r="S58" s="30">
        <f>AVERAGE('11 3147 Adv.'!S58,'11 3102 Adv.'!S58,'11 3107 Adv.'!S58,'11 3103 Adv.'!S58)</f>
        <v>15.799999999999999</v>
      </c>
      <c r="T58" s="49">
        <f>AVERAGE('11 3147 Adv.'!T58,'11 3102 Adv.'!T58,'11 3107 Adv.'!T58,'11 3103 Adv.'!T58)</f>
        <v>77.45</v>
      </c>
      <c r="U58" s="84">
        <f>AVERAGE('11 3147 Adv.'!U58,'11 3102 Adv.'!U58,'11 3107 Adv.'!U58,'11 3103 Adv.'!U58)</f>
        <v>1163.75</v>
      </c>
      <c r="V58" s="33">
        <f>AVERAGE('11 3147 Adv.'!V58,'11 3102 Adv.'!V58,'11 3107 Adv.'!V58,'11 3103 Adv.'!V58)</f>
        <v>8</v>
      </c>
    </row>
    <row r="59" spans="1:22" ht="14.25">
      <c r="A59" s="25">
        <v>55</v>
      </c>
      <c r="B59" s="21" t="s">
        <v>81</v>
      </c>
      <c r="C59" s="8" t="s">
        <v>82</v>
      </c>
      <c r="D59" s="21"/>
      <c r="E59" s="26" t="s">
        <v>68</v>
      </c>
      <c r="F59" s="38">
        <f>AVERAGE('11 3147 Adv.'!F59,'11 3102 Adv.'!F59,'11 3107 Adv.'!F59,'11 3103 Adv.'!F59)</f>
        <v>14.05</v>
      </c>
      <c r="G59" s="37">
        <f>AVERAGE('11 3147 Adv.'!G59,'11 3102 Adv.'!G59,'11 3107 Adv.'!G59,'11 3103 Adv.'!G59)</f>
        <v>83.239</v>
      </c>
      <c r="H59" s="38">
        <f>AVERAGE('11 3147 Adv.'!H59,'11 3102 Adv.'!H59,'11 3107 Adv.'!H59,'11 3103 Adv.'!H59)</f>
        <v>67.525</v>
      </c>
      <c r="I59" s="38">
        <f>AVERAGE('11 3147 Adv.'!I59,'11 3102 Adv.'!I59,'11 3107 Adv.'!I59,'11 3103 Adv.'!I59)</f>
        <v>12.325</v>
      </c>
      <c r="J59" s="43">
        <f>AVERAGE('11 3147 Adv.'!J59,'11 3102 Adv.'!J59,'11 3107 Adv.'!J59,'11 3103 Adv.'!J59)</f>
        <v>90.0475</v>
      </c>
      <c r="K59" s="52">
        <f>AVERAGE('11 3147 Adv.'!K59,'11 3102 Adv.'!K59,'11 3107 Adv.'!K59,'11 3103 Adv.'!K59)</f>
        <v>1.1075</v>
      </c>
      <c r="L59" s="44">
        <f>AVERAGE('11 3147 Adv.'!L59,'11 3102 Adv.'!L59,'11 3107 Adv.'!L59,'11 3103 Adv.'!L59)</f>
        <v>10.465</v>
      </c>
      <c r="M59" s="43">
        <f>AVERAGE('11 3147 Adv.'!M59,'11 3102 Adv.'!M59,'11 3107 Adv.'!M59,'11 3103 Adv.'!M59)</f>
        <v>0.35500000000000004</v>
      </c>
      <c r="N59" s="44">
        <f>AVERAGE('11 3147 Adv.'!N59,'11 3102 Adv.'!N59,'11 3107 Adv.'!N59,'11 3103 Adv.'!N59)</f>
        <v>1.3525</v>
      </c>
      <c r="O59" s="30"/>
      <c r="P59" s="49">
        <f>AVERAGE('11 3147 Adv.'!P59,'11 3102 Adv.'!P59,'11 3107 Adv.'!P59,'11 3103 Adv.'!P59)</f>
        <v>2.75</v>
      </c>
      <c r="Q59" s="49">
        <f>AVERAGE('11 3147 Adv.'!Q59,'11 3102 Adv.'!Q59,'11 3107 Adv.'!Q59,'11 3103 Adv.'!Q59)</f>
        <v>4.425</v>
      </c>
      <c r="R59" s="33">
        <f>AVERAGE('11 3147 Adv.'!R59,'11 3102 Adv.'!R59,'11 3107 Adv.'!R59,'11 3103 Adv.'!R59)</f>
        <v>65.075</v>
      </c>
      <c r="S59" s="30">
        <f>AVERAGE('11 3147 Adv.'!S59,'11 3102 Adv.'!S59,'11 3107 Adv.'!S59,'11 3103 Adv.'!S59)</f>
        <v>8.625</v>
      </c>
      <c r="T59" s="49">
        <f>AVERAGE('11 3147 Adv.'!T59,'11 3102 Adv.'!T59,'11 3107 Adv.'!T59,'11 3103 Adv.'!T59)</f>
        <v>74.65</v>
      </c>
      <c r="U59" s="84">
        <f>AVERAGE('11 3147 Adv.'!U59,'11 3102 Adv.'!U59,'11 3107 Adv.'!U59,'11 3103 Adv.'!U59)</f>
        <v>1102.5</v>
      </c>
      <c r="V59" s="33">
        <f>AVERAGE('11 3147 Adv.'!V59,'11 3102 Adv.'!V59,'11 3107 Adv.'!V59,'11 3103 Adv.'!V59)</f>
        <v>7.75</v>
      </c>
    </row>
    <row r="60" spans="1:22" ht="14.25">
      <c r="A60" s="25">
        <v>56</v>
      </c>
      <c r="B60" s="21" t="s">
        <v>83</v>
      </c>
      <c r="C60" s="8" t="s">
        <v>84</v>
      </c>
      <c r="D60" s="21"/>
      <c r="E60" s="26" t="s">
        <v>2</v>
      </c>
      <c r="F60" s="38">
        <f>AVERAGE('11 3147 Adv.'!F60,'11 3102 Adv.'!F60,'11 3107 Adv.'!F60,'11 3103 Adv.'!F60)</f>
        <v>15.375</v>
      </c>
      <c r="G60" s="37">
        <f>AVERAGE('11 3147 Adv.'!G60,'11 3102 Adv.'!G60,'11 3107 Adv.'!G60,'11 3103 Adv.'!G60)</f>
        <v>80.49674999999999</v>
      </c>
      <c r="H60" s="38">
        <f>AVERAGE('11 3147 Adv.'!H60,'11 3102 Adv.'!H60,'11 3107 Adv.'!H60,'11 3103 Adv.'!H60)</f>
        <v>64.225</v>
      </c>
      <c r="I60" s="38">
        <f>AVERAGE('11 3147 Adv.'!I60,'11 3102 Adv.'!I60,'11 3107 Adv.'!I60,'11 3103 Adv.'!I60)</f>
        <v>13.274999999999999</v>
      </c>
      <c r="J60" s="30"/>
      <c r="K60" s="49"/>
      <c r="L60" s="33"/>
      <c r="M60" s="43">
        <f>AVERAGE('11 3147 Adv.'!M60,'11 3102 Adv.'!M60,'11 3107 Adv.'!M60,'11 3103 Adv.'!M60)</f>
        <v>0.395</v>
      </c>
      <c r="N60" s="44">
        <f>AVERAGE('11 3147 Adv.'!N60,'11 3102 Adv.'!N60,'11 3107 Adv.'!N60,'11 3103 Adv.'!N60)</f>
        <v>1.3925</v>
      </c>
      <c r="O60" s="30"/>
      <c r="P60" s="49">
        <f>AVERAGE('11 3147 Adv.'!P60,'11 3102 Adv.'!P60,'11 3107 Adv.'!P60,'11 3103 Adv.'!P60)</f>
        <v>3.5</v>
      </c>
      <c r="Q60" s="49">
        <f>AVERAGE('11 3147 Adv.'!Q60,'11 3102 Adv.'!Q60,'11 3107 Adv.'!Q60,'11 3103 Adv.'!Q60)</f>
        <v>3.6999999999999997</v>
      </c>
      <c r="R60" s="33">
        <f>AVERAGE('11 3147 Adv.'!R60,'11 3102 Adv.'!R60,'11 3107 Adv.'!R60,'11 3103 Adv.'!R60)</f>
        <v>66.55000000000001</v>
      </c>
      <c r="S60" s="30">
        <f>AVERAGE('11 3147 Adv.'!S60,'11 3102 Adv.'!S60,'11 3107 Adv.'!S60,'11 3103 Adv.'!S60)</f>
        <v>5.45</v>
      </c>
      <c r="T60" s="49">
        <f>AVERAGE('11 3147 Adv.'!T60,'11 3102 Adv.'!T60,'11 3107 Adv.'!T60,'11 3103 Adv.'!T60)</f>
        <v>76</v>
      </c>
      <c r="U60" s="84">
        <f>AVERAGE('11 3147 Adv.'!U60,'11 3102 Adv.'!U60,'11 3107 Adv.'!U60,'11 3103 Adv.'!U60)</f>
        <v>1075</v>
      </c>
      <c r="V60" s="33">
        <f>AVERAGE('11 3147 Adv.'!V60,'11 3102 Adv.'!V60,'11 3107 Adv.'!V60,'11 3103 Adv.'!V60)</f>
        <v>7.25</v>
      </c>
    </row>
    <row r="61" spans="1:22" ht="14.25">
      <c r="A61" s="25">
        <v>57</v>
      </c>
      <c r="B61" s="21" t="s">
        <v>85</v>
      </c>
      <c r="C61" s="8" t="s">
        <v>86</v>
      </c>
      <c r="D61" s="21"/>
      <c r="E61" s="26" t="s">
        <v>2</v>
      </c>
      <c r="F61" s="38">
        <f>AVERAGE('11 3147 Adv.'!F61,'11 3102 Adv.'!F61,'11 3107 Adv.'!F61,'11 3103 Adv.'!F61)</f>
        <v>14.600000000000001</v>
      </c>
      <c r="G61" s="37">
        <f>AVERAGE('11 3147 Adv.'!G61,'11 3102 Adv.'!G61,'11 3107 Adv.'!G61,'11 3103 Adv.'!G61)</f>
        <v>92.78475</v>
      </c>
      <c r="H61" s="38">
        <f>AVERAGE('11 3147 Adv.'!H61,'11 3102 Adv.'!H61,'11 3107 Adv.'!H61,'11 3103 Adv.'!H61)</f>
        <v>62.325</v>
      </c>
      <c r="I61" s="38">
        <f>AVERAGE('11 3147 Adv.'!I61,'11 3102 Adv.'!I61,'11 3107 Adv.'!I61,'11 3103 Adv.'!I61)</f>
        <v>12.65</v>
      </c>
      <c r="J61" s="30"/>
      <c r="K61" s="49"/>
      <c r="L61" s="33"/>
      <c r="M61" s="43">
        <f>AVERAGE('11 3147 Adv.'!M61,'11 3102 Adv.'!M61,'11 3107 Adv.'!M61,'11 3103 Adv.'!M61)</f>
        <v>0.4</v>
      </c>
      <c r="N61" s="44">
        <f>AVERAGE('11 3147 Adv.'!N61,'11 3102 Adv.'!N61,'11 3107 Adv.'!N61,'11 3103 Adv.'!N61)</f>
        <v>1.47</v>
      </c>
      <c r="O61" s="30"/>
      <c r="P61" s="49">
        <f>AVERAGE('11 3147 Adv.'!P61,'11 3102 Adv.'!P61,'11 3107 Adv.'!P61,'11 3103 Adv.'!P61)</f>
        <v>4.25</v>
      </c>
      <c r="Q61" s="49">
        <f>AVERAGE('11 3147 Adv.'!Q61,'11 3102 Adv.'!Q61,'11 3107 Adv.'!Q61,'11 3103 Adv.'!Q61)</f>
        <v>3.95</v>
      </c>
      <c r="R61" s="33">
        <f>AVERAGE('11 3147 Adv.'!R61,'11 3102 Adv.'!R61,'11 3107 Adv.'!R61,'11 3103 Adv.'!R61)</f>
        <v>66.775</v>
      </c>
      <c r="S61" s="30">
        <f>AVERAGE('11 3147 Adv.'!S61,'11 3102 Adv.'!S61,'11 3107 Adv.'!S61,'11 3103 Adv.'!S61)</f>
        <v>5.9</v>
      </c>
      <c r="T61" s="49">
        <f>AVERAGE('11 3147 Adv.'!T61,'11 3102 Adv.'!T61,'11 3107 Adv.'!T61,'11 3103 Adv.'!T61)</f>
        <v>76.475</v>
      </c>
      <c r="U61" s="84">
        <f>AVERAGE('11 3147 Adv.'!U61,'11 3102 Adv.'!U61,'11 3107 Adv.'!U61,'11 3103 Adv.'!U61)</f>
        <v>1076.25</v>
      </c>
      <c r="V61" s="33">
        <f>AVERAGE('11 3147 Adv.'!V61,'11 3102 Adv.'!V61,'11 3107 Adv.'!V61,'11 3103 Adv.'!V61)</f>
        <v>7.75</v>
      </c>
    </row>
    <row r="62" spans="1:22" ht="14.25">
      <c r="A62" s="25">
        <v>58</v>
      </c>
      <c r="B62" s="21" t="s">
        <v>87</v>
      </c>
      <c r="C62" s="8" t="s">
        <v>88</v>
      </c>
      <c r="D62" s="21" t="s">
        <v>101</v>
      </c>
      <c r="E62" s="26" t="s">
        <v>2</v>
      </c>
      <c r="F62" s="38">
        <f>AVERAGE('11 3147 Adv.'!F62,'11 3102 Adv.'!F62,'11 3107 Adv.'!F62,'11 3103 Adv.'!F62)</f>
        <v>15.45</v>
      </c>
      <c r="G62" s="37">
        <f>AVERAGE('11 3147 Adv.'!G62,'11 3102 Adv.'!G62,'11 3107 Adv.'!G62,'11 3103 Adv.'!G62)</f>
        <v>76.35624999999999</v>
      </c>
      <c r="H62" s="38">
        <f>AVERAGE('11 3147 Adv.'!H62,'11 3102 Adv.'!H62,'11 3107 Adv.'!H62,'11 3103 Adv.'!H62)</f>
        <v>65.725</v>
      </c>
      <c r="I62" s="38">
        <f>AVERAGE('11 3147 Adv.'!I62,'11 3102 Adv.'!I62,'11 3107 Adv.'!I62,'11 3103 Adv.'!I62)</f>
        <v>13.425</v>
      </c>
      <c r="J62" s="30"/>
      <c r="K62" s="49"/>
      <c r="L62" s="33"/>
      <c r="M62" s="43">
        <f>AVERAGE('11 3147 Adv.'!M62,'11 3102 Adv.'!M62,'11 3107 Adv.'!M62,'11 3103 Adv.'!M62)</f>
        <v>0.37750000000000006</v>
      </c>
      <c r="N62" s="44">
        <f>AVERAGE('11 3147 Adv.'!N62,'11 3102 Adv.'!N62,'11 3107 Adv.'!N62,'11 3103 Adv.'!N62)</f>
        <v>1.615</v>
      </c>
      <c r="O62" s="30"/>
      <c r="P62" s="49">
        <f>AVERAGE('11 3147 Adv.'!P62,'11 3102 Adv.'!P62,'11 3107 Adv.'!P62,'11 3103 Adv.'!P62)</f>
        <v>3.5</v>
      </c>
      <c r="Q62" s="49">
        <f>AVERAGE('11 3147 Adv.'!Q62,'11 3102 Adv.'!Q62,'11 3107 Adv.'!Q62,'11 3103 Adv.'!Q62)</f>
        <v>4.525</v>
      </c>
      <c r="R62" s="33">
        <f>AVERAGE('11 3147 Adv.'!R62,'11 3102 Adv.'!R62,'11 3107 Adv.'!R62,'11 3103 Adv.'!R62)</f>
        <v>67.3</v>
      </c>
      <c r="S62" s="30">
        <f>AVERAGE('11 3147 Adv.'!S62,'11 3102 Adv.'!S62,'11 3107 Adv.'!S62,'11 3103 Adv.'!S62)</f>
        <v>10.1</v>
      </c>
      <c r="T62" s="49">
        <f>AVERAGE('11 3147 Adv.'!T62,'11 3102 Adv.'!T62,'11 3107 Adv.'!T62,'11 3103 Adv.'!T62)</f>
        <v>77.25</v>
      </c>
      <c r="U62" s="84">
        <f>AVERAGE('11 3147 Adv.'!U62,'11 3102 Adv.'!U62,'11 3107 Adv.'!U62,'11 3103 Adv.'!U62)</f>
        <v>1088.75</v>
      </c>
      <c r="V62" s="33">
        <f>AVERAGE('11 3147 Adv.'!V62,'11 3102 Adv.'!V62,'11 3107 Adv.'!V62,'11 3103 Adv.'!V62)</f>
        <v>8</v>
      </c>
    </row>
    <row r="63" spans="1:22" ht="14.25">
      <c r="A63" s="25">
        <v>59</v>
      </c>
      <c r="B63" s="21" t="s">
        <v>90</v>
      </c>
      <c r="C63" s="8" t="s">
        <v>41</v>
      </c>
      <c r="D63" s="21" t="s">
        <v>91</v>
      </c>
      <c r="E63" s="26" t="s">
        <v>2</v>
      </c>
      <c r="F63" s="38">
        <f>AVERAGE('11 3147 Adv.'!F63,'11 3102 Adv.'!F63,'11 3107 Adv.'!F63,'11 3103 Adv.'!F63)</f>
        <v>15.475</v>
      </c>
      <c r="G63" s="37">
        <f>AVERAGE('11 3147 Adv.'!G63,'11 3102 Adv.'!G63,'11 3107 Adv.'!G63,'11 3103 Adv.'!G63)</f>
        <v>77.84925000000001</v>
      </c>
      <c r="H63" s="38">
        <f>AVERAGE('11 3147 Adv.'!H63,'11 3102 Adv.'!H63,'11 3107 Adv.'!H63,'11 3103 Adv.'!H63)</f>
        <v>63.849999999999994</v>
      </c>
      <c r="I63" s="38">
        <f>AVERAGE('11 3147 Adv.'!I63,'11 3102 Adv.'!I63,'11 3107 Adv.'!I63,'11 3103 Adv.'!I63)</f>
        <v>13.5</v>
      </c>
      <c r="J63" s="30"/>
      <c r="K63" s="49"/>
      <c r="L63" s="33"/>
      <c r="M63" s="43">
        <f>AVERAGE('11 3147 Adv.'!M63,'11 3102 Adv.'!M63,'11 3107 Adv.'!M63,'11 3103 Adv.'!M63)</f>
        <v>0.405</v>
      </c>
      <c r="N63" s="44">
        <f>AVERAGE('11 3147 Adv.'!N63,'11 3102 Adv.'!N63,'11 3107 Adv.'!N63,'11 3103 Adv.'!N63)</f>
        <v>1.4275</v>
      </c>
      <c r="O63" s="30"/>
      <c r="P63" s="49">
        <f>AVERAGE('11 3147 Adv.'!P63,'11 3102 Adv.'!P63,'11 3107 Adv.'!P63,'11 3103 Adv.'!P63)</f>
        <v>3.5</v>
      </c>
      <c r="Q63" s="49">
        <f>AVERAGE('11 3147 Adv.'!Q63,'11 3102 Adv.'!Q63,'11 3107 Adv.'!Q63,'11 3103 Adv.'!Q63)</f>
        <v>4.4</v>
      </c>
      <c r="R63" s="33">
        <f>AVERAGE('11 3147 Adv.'!R63,'11 3102 Adv.'!R63,'11 3107 Adv.'!R63,'11 3103 Adv.'!R63)</f>
        <v>67.825</v>
      </c>
      <c r="S63" s="30">
        <f>AVERAGE('11 3147 Adv.'!S63,'11 3102 Adv.'!S63,'11 3107 Adv.'!S63,'11 3103 Adv.'!S63)</f>
        <v>9.450000000000001</v>
      </c>
      <c r="T63" s="49">
        <f>AVERAGE('11 3147 Adv.'!T63,'11 3102 Adv.'!T63,'11 3107 Adv.'!T63,'11 3103 Adv.'!T63)</f>
        <v>77.525</v>
      </c>
      <c r="U63" s="84">
        <f>AVERAGE('11 3147 Adv.'!U63,'11 3102 Adv.'!U63,'11 3107 Adv.'!U63,'11 3103 Adv.'!U63)</f>
        <v>1128.75</v>
      </c>
      <c r="V63" s="33">
        <f>AVERAGE('11 3147 Adv.'!V63,'11 3102 Adv.'!V63,'11 3107 Adv.'!V63,'11 3103 Adv.'!V63)</f>
        <v>8</v>
      </c>
    </row>
    <row r="64" spans="1:22" ht="14.25">
      <c r="A64" s="25">
        <v>60</v>
      </c>
      <c r="B64" s="21" t="s">
        <v>92</v>
      </c>
      <c r="C64" s="8" t="s">
        <v>93</v>
      </c>
      <c r="D64" s="21"/>
      <c r="E64" s="26" t="s">
        <v>2</v>
      </c>
      <c r="F64" s="38">
        <f>AVERAGE('11 3147 Adv.'!F64,'11 3102 Adv.'!F64,'11 3107 Adv.'!F64,'11 3103 Adv.'!F64)</f>
        <v>15.575000000000001</v>
      </c>
      <c r="G64" s="37">
        <f>AVERAGE('11 3147 Adv.'!G64,'11 3102 Adv.'!G64,'11 3107 Adv.'!G64,'11 3103 Adv.'!G64)</f>
        <v>75.46124999999999</v>
      </c>
      <c r="H64" s="38">
        <f>AVERAGE('11 3147 Adv.'!H64,'11 3102 Adv.'!H64,'11 3107 Adv.'!H64,'11 3103 Adv.'!H64)</f>
        <v>65.1</v>
      </c>
      <c r="I64" s="38">
        <f>AVERAGE('11 3147 Adv.'!I64,'11 3102 Adv.'!I64,'11 3107 Adv.'!I64,'11 3103 Adv.'!I64)</f>
        <v>13.875</v>
      </c>
      <c r="J64" s="30"/>
      <c r="K64" s="49"/>
      <c r="L64" s="33"/>
      <c r="M64" s="43">
        <f>AVERAGE('11 3147 Adv.'!M64,'11 3102 Adv.'!M64,'11 3107 Adv.'!M64,'11 3103 Adv.'!M64)</f>
        <v>0.39749999999999996</v>
      </c>
      <c r="N64" s="44">
        <f>AVERAGE('11 3147 Adv.'!N64,'11 3102 Adv.'!N64,'11 3107 Adv.'!N64,'11 3103 Adv.'!N64)</f>
        <v>1.5875</v>
      </c>
      <c r="O64" s="30"/>
      <c r="P64" s="49">
        <f>AVERAGE('11 3147 Adv.'!P64,'11 3102 Adv.'!P64,'11 3107 Adv.'!P64,'11 3103 Adv.'!P64)</f>
        <v>4</v>
      </c>
      <c r="Q64" s="49">
        <f>AVERAGE('11 3147 Adv.'!Q64,'11 3102 Adv.'!Q64,'11 3107 Adv.'!Q64,'11 3103 Adv.'!Q64)</f>
        <v>7.2</v>
      </c>
      <c r="R64" s="33">
        <f>AVERAGE('11 3147 Adv.'!R64,'11 3102 Adv.'!R64,'11 3107 Adv.'!R64,'11 3103 Adv.'!R64)</f>
        <v>67.85</v>
      </c>
      <c r="S64" s="30">
        <f>AVERAGE('11 3147 Adv.'!S64,'11 3102 Adv.'!S64,'11 3107 Adv.'!S64,'11 3103 Adv.'!S64)</f>
        <v>14.775</v>
      </c>
      <c r="T64" s="49">
        <f>AVERAGE('11 3147 Adv.'!T64,'11 3102 Adv.'!T64,'11 3107 Adv.'!T64,'11 3103 Adv.'!T64)</f>
        <v>77.55000000000001</v>
      </c>
      <c r="U64" s="84">
        <f>AVERAGE('11 3147 Adv.'!U64,'11 3102 Adv.'!U64,'11 3107 Adv.'!U64,'11 3103 Adv.'!U64)</f>
        <v>1098.75</v>
      </c>
      <c r="V64" s="33">
        <f>AVERAGE('11 3147 Adv.'!V64,'11 3102 Adv.'!V64,'11 3107 Adv.'!V64,'11 3103 Adv.'!V64)</f>
        <v>8.5</v>
      </c>
    </row>
    <row r="65" spans="1:22" ht="14.25">
      <c r="A65" s="25">
        <v>61</v>
      </c>
      <c r="B65" s="21" t="s">
        <v>94</v>
      </c>
      <c r="C65" s="8" t="s">
        <v>95</v>
      </c>
      <c r="D65" s="21" t="s">
        <v>96</v>
      </c>
      <c r="E65" s="26" t="s">
        <v>2</v>
      </c>
      <c r="F65" s="38">
        <f>AVERAGE('11 3147 Adv.'!F65,'11 3102 Adv.'!F65,'11 3107 Adv.'!F65,'11 3103 Adv.'!F65)</f>
        <v>14.45</v>
      </c>
      <c r="G65" s="37">
        <f>AVERAGE('11 3147 Adv.'!G65,'11 3102 Adv.'!G65,'11 3107 Adv.'!G65,'11 3103 Adv.'!G65)</f>
        <v>91.3315</v>
      </c>
      <c r="H65" s="38">
        <f>AVERAGE('11 3147 Adv.'!H65,'11 3102 Adv.'!H65,'11 3107 Adv.'!H65,'11 3103 Adv.'!H65)</f>
        <v>64.7</v>
      </c>
      <c r="I65" s="38">
        <f>AVERAGE('11 3147 Adv.'!I65,'11 3102 Adv.'!I65,'11 3107 Adv.'!I65,'11 3103 Adv.'!I65)</f>
        <v>12.799999999999999</v>
      </c>
      <c r="J65" s="30"/>
      <c r="K65" s="49"/>
      <c r="L65" s="33"/>
      <c r="M65" s="43">
        <f>AVERAGE('11 3147 Adv.'!M65,'11 3102 Adv.'!M65,'11 3107 Adv.'!M65,'11 3103 Adv.'!M65)</f>
        <v>0.39249999999999996</v>
      </c>
      <c r="N65" s="44">
        <f>AVERAGE('11 3147 Adv.'!N65,'11 3102 Adv.'!N65,'11 3107 Adv.'!N65,'11 3103 Adv.'!N65)</f>
        <v>1.5425</v>
      </c>
      <c r="O65" s="30"/>
      <c r="P65" s="49">
        <f>AVERAGE('11 3147 Adv.'!P65,'11 3102 Adv.'!P65,'11 3107 Adv.'!P65,'11 3103 Adv.'!P65)</f>
        <v>3.75</v>
      </c>
      <c r="Q65" s="49">
        <f>AVERAGE('11 3147 Adv.'!Q65,'11 3102 Adv.'!Q65,'11 3107 Adv.'!Q65,'11 3103 Adv.'!Q65)</f>
        <v>4.725</v>
      </c>
      <c r="R65" s="33">
        <f>AVERAGE('11 3147 Adv.'!R65,'11 3102 Adv.'!R65,'11 3107 Adv.'!R65,'11 3103 Adv.'!R65)</f>
        <v>67.35000000000001</v>
      </c>
      <c r="S65" s="30">
        <f>AVERAGE('11 3147 Adv.'!S65,'11 3102 Adv.'!S65,'11 3107 Adv.'!S65,'11 3103 Adv.'!S65)</f>
        <v>8.35</v>
      </c>
      <c r="T65" s="49">
        <f>AVERAGE('11 3147 Adv.'!T65,'11 3102 Adv.'!T65,'11 3107 Adv.'!T65,'11 3103 Adv.'!T65)</f>
        <v>77.3</v>
      </c>
      <c r="U65" s="84">
        <f>AVERAGE('11 3147 Adv.'!U65,'11 3102 Adv.'!U65,'11 3107 Adv.'!U65,'11 3103 Adv.'!U65)</f>
        <v>1142.5</v>
      </c>
      <c r="V65" s="33">
        <f>AVERAGE('11 3147 Adv.'!V65,'11 3102 Adv.'!V65,'11 3107 Adv.'!V65,'11 3103 Adv.'!V65)</f>
        <v>7.75</v>
      </c>
    </row>
    <row r="66" spans="1:22" ht="14.25">
      <c r="A66" s="25">
        <v>62</v>
      </c>
      <c r="B66" s="21" t="s">
        <v>97</v>
      </c>
      <c r="C66" s="8">
        <v>1</v>
      </c>
      <c r="D66" s="21" t="s">
        <v>98</v>
      </c>
      <c r="E66" s="26" t="s">
        <v>2</v>
      </c>
      <c r="F66" s="38">
        <f>AVERAGE('11 3147 Adv.'!F66,'11 3102 Adv.'!F66,'11 3107 Adv.'!F66,'11 3103 Adv.'!F66)</f>
        <v>14.975</v>
      </c>
      <c r="G66" s="37">
        <f>AVERAGE('11 3147 Adv.'!G66,'11 3102 Adv.'!G66,'11 3107 Adv.'!G66,'11 3103 Adv.'!G66)</f>
        <v>84.50425</v>
      </c>
      <c r="H66" s="38">
        <f>AVERAGE('11 3147 Adv.'!H66,'11 3102 Adv.'!H66,'11 3107 Adv.'!H66,'11 3103 Adv.'!H66)</f>
        <v>68.4</v>
      </c>
      <c r="I66" s="38">
        <f>AVERAGE('11 3147 Adv.'!I66,'11 3102 Adv.'!I66,'11 3107 Adv.'!I66,'11 3103 Adv.'!I66)</f>
        <v>13.175</v>
      </c>
      <c r="J66" s="30"/>
      <c r="K66" s="49"/>
      <c r="L66" s="33"/>
      <c r="M66" s="43">
        <f>AVERAGE('11 3147 Adv.'!M66,'11 3102 Adv.'!M66,'11 3107 Adv.'!M66,'11 3103 Adv.'!M66)</f>
        <v>0.38250000000000006</v>
      </c>
      <c r="N66" s="44">
        <f>AVERAGE('11 3147 Adv.'!N66,'11 3102 Adv.'!N66,'11 3107 Adv.'!N66,'11 3103 Adv.'!N66)</f>
        <v>1.4325</v>
      </c>
      <c r="O66" s="30"/>
      <c r="P66" s="49">
        <f>AVERAGE('11 3147 Adv.'!P66,'11 3102 Adv.'!P66,'11 3107 Adv.'!P66,'11 3103 Adv.'!P66)</f>
        <v>4.75</v>
      </c>
      <c r="Q66" s="49">
        <f>AVERAGE('11 3147 Adv.'!Q66,'11 3102 Adv.'!Q66,'11 3107 Adv.'!Q66,'11 3103 Adv.'!Q66)</f>
        <v>6.775</v>
      </c>
      <c r="R66" s="33">
        <f>AVERAGE('11 3147 Adv.'!R66,'11 3102 Adv.'!R66,'11 3107 Adv.'!R66,'11 3103 Adv.'!R66)</f>
        <v>70.525</v>
      </c>
      <c r="S66" s="30">
        <f>AVERAGE('11 3147 Adv.'!S66,'11 3102 Adv.'!S66,'11 3107 Adv.'!S66,'11 3103 Adv.'!S66)</f>
        <v>18.675</v>
      </c>
      <c r="T66" s="49">
        <f>AVERAGE('11 3147 Adv.'!T66,'11 3102 Adv.'!T66,'11 3107 Adv.'!T66,'11 3103 Adv.'!T66)</f>
        <v>80.975</v>
      </c>
      <c r="U66" s="84">
        <f>AVERAGE('11 3147 Adv.'!U66,'11 3102 Adv.'!U66,'11 3107 Adv.'!U66,'11 3103 Adv.'!U66)</f>
        <v>1113.75</v>
      </c>
      <c r="V66" s="33">
        <f>AVERAGE('11 3147 Adv.'!V66,'11 3102 Adv.'!V66,'11 3107 Adv.'!V66,'11 3103 Adv.'!V66)</f>
        <v>7.75</v>
      </c>
    </row>
    <row r="67" spans="1:22" ht="14.25">
      <c r="A67" s="25">
        <v>63</v>
      </c>
      <c r="B67" s="21" t="s">
        <v>97</v>
      </c>
      <c r="C67" s="8">
        <v>2</v>
      </c>
      <c r="D67" s="21" t="s">
        <v>99</v>
      </c>
      <c r="E67" s="26" t="s">
        <v>2</v>
      </c>
      <c r="F67" s="38">
        <f>AVERAGE('11 3147 Adv.'!F67,'11 3102 Adv.'!F67,'11 3107 Adv.'!F67,'11 3103 Adv.'!F67)</f>
        <v>16.1</v>
      </c>
      <c r="G67" s="37">
        <f>AVERAGE('11 3147 Adv.'!G67,'11 3102 Adv.'!G67,'11 3107 Adv.'!G67,'11 3103 Adv.'!G67)</f>
        <v>80.24674999999999</v>
      </c>
      <c r="H67" s="38">
        <f>AVERAGE('11 3147 Adv.'!H67,'11 3102 Adv.'!H67,'11 3107 Adv.'!H67,'11 3103 Adv.'!H67)</f>
        <v>63.45</v>
      </c>
      <c r="I67" s="38">
        <f>AVERAGE('11 3147 Adv.'!I67,'11 3102 Adv.'!I67,'11 3107 Adv.'!I67,'11 3103 Adv.'!I67)</f>
        <v>13.9</v>
      </c>
      <c r="J67" s="30"/>
      <c r="K67" s="49"/>
      <c r="L67" s="33"/>
      <c r="M67" s="43">
        <f>AVERAGE('11 3147 Adv.'!M67,'11 3102 Adv.'!M67,'11 3107 Adv.'!M67,'11 3103 Adv.'!M67)</f>
        <v>0.41000000000000003</v>
      </c>
      <c r="N67" s="44">
        <f>AVERAGE('11 3147 Adv.'!N67,'11 3102 Adv.'!N67,'11 3107 Adv.'!N67,'11 3103 Adv.'!N67)</f>
        <v>1.4575</v>
      </c>
      <c r="O67" s="30"/>
      <c r="P67" s="49">
        <f>AVERAGE('11 3147 Adv.'!P67,'11 3102 Adv.'!P67,'11 3107 Adv.'!P67,'11 3103 Adv.'!P67)</f>
        <v>3.25</v>
      </c>
      <c r="Q67" s="49">
        <f>AVERAGE('11 3147 Adv.'!Q67,'11 3102 Adv.'!Q67,'11 3107 Adv.'!Q67,'11 3103 Adv.'!Q67)</f>
        <v>5.275</v>
      </c>
      <c r="R67" s="33">
        <f>AVERAGE('11 3147 Adv.'!R67,'11 3102 Adv.'!R67,'11 3107 Adv.'!R67,'11 3103 Adv.'!R67)</f>
        <v>66.55</v>
      </c>
      <c r="S67" s="30">
        <f>AVERAGE('11 3147 Adv.'!S67,'11 3102 Adv.'!S67,'11 3107 Adv.'!S67,'11 3103 Adv.'!S67)</f>
        <v>7.7250000000000005</v>
      </c>
      <c r="T67" s="49">
        <f>AVERAGE('11 3147 Adv.'!T67,'11 3102 Adv.'!T67,'11 3107 Adv.'!T67,'11 3103 Adv.'!T67)</f>
        <v>76.25</v>
      </c>
      <c r="U67" s="84">
        <f>AVERAGE('11 3147 Adv.'!U67,'11 3102 Adv.'!U67,'11 3107 Adv.'!U67,'11 3103 Adv.'!U67)</f>
        <v>1127.5</v>
      </c>
      <c r="V67" s="33">
        <f>AVERAGE('11 3147 Adv.'!V67,'11 3102 Adv.'!V67,'11 3107 Adv.'!V67,'11 3103 Adv.'!V67)</f>
        <v>7.5</v>
      </c>
    </row>
    <row r="68" spans="1:22" ht="15" thickBot="1">
      <c r="A68" s="27">
        <v>64</v>
      </c>
      <c r="B68" s="19" t="s">
        <v>97</v>
      </c>
      <c r="C68" s="50">
        <v>3</v>
      </c>
      <c r="D68" s="19" t="s">
        <v>102</v>
      </c>
      <c r="E68" s="28" t="s">
        <v>2</v>
      </c>
      <c r="F68" s="40">
        <f>AVERAGE('11 3147 Adv.'!F68,'11 3102 Adv.'!F68,'11 3107 Adv.'!F68,'11 3103 Adv.'!F68)</f>
        <v>16.475</v>
      </c>
      <c r="G68" s="39">
        <f>AVERAGE('11 3147 Adv.'!G68,'11 3102 Adv.'!G68,'11 3107 Adv.'!G68,'11 3103 Adv.'!G68)</f>
        <v>69.58800000000001</v>
      </c>
      <c r="H68" s="40">
        <f>AVERAGE('11 3147 Adv.'!H68,'11 3102 Adv.'!H68,'11 3107 Adv.'!H68,'11 3103 Adv.'!H68)</f>
        <v>63.324999999999996</v>
      </c>
      <c r="I68" s="40">
        <f>AVERAGE('11 3147 Adv.'!I68,'11 3102 Adv.'!I68,'11 3107 Adv.'!I68,'11 3103 Adv.'!I68)</f>
        <v>14.625</v>
      </c>
      <c r="J68" s="31"/>
      <c r="K68" s="51"/>
      <c r="L68" s="34"/>
      <c r="M68" s="45">
        <f>AVERAGE('11 3147 Adv.'!M68,'11 3102 Adv.'!M68,'11 3107 Adv.'!M68,'11 3103 Adv.'!M68)</f>
        <v>0.4125</v>
      </c>
      <c r="N68" s="46">
        <f>AVERAGE('11 3147 Adv.'!N68,'11 3102 Adv.'!N68,'11 3107 Adv.'!N68,'11 3103 Adv.'!N68)</f>
        <v>1.5849999999999997</v>
      </c>
      <c r="O68" s="31"/>
      <c r="P68" s="51">
        <f>AVERAGE('11 3147 Adv.'!P68,'11 3102 Adv.'!P68,'11 3107 Adv.'!P68,'11 3103 Adv.'!P68)</f>
        <v>2.75</v>
      </c>
      <c r="Q68" s="51">
        <f>AVERAGE('11 3147 Adv.'!Q68,'11 3102 Adv.'!Q68,'11 3107 Adv.'!Q68,'11 3103 Adv.'!Q68)</f>
        <v>4</v>
      </c>
      <c r="R68" s="34">
        <f>AVERAGE('11 3147 Adv.'!R68,'11 3102 Adv.'!R68,'11 3107 Adv.'!R68,'11 3103 Adv.'!R68)</f>
        <v>69.25</v>
      </c>
      <c r="S68" s="31">
        <f>AVERAGE('11 3147 Adv.'!S68,'11 3102 Adv.'!S68,'11 3107 Adv.'!S68,'11 3103 Adv.'!S68)</f>
        <v>6.324999999999999</v>
      </c>
      <c r="T68" s="51">
        <f>AVERAGE('11 3147 Adv.'!T68,'11 3102 Adv.'!T68,'11 3107 Adv.'!T68,'11 3103 Adv.'!T68)</f>
        <v>78.2</v>
      </c>
      <c r="U68" s="86">
        <f>AVERAGE('11 3147 Adv.'!U68,'11 3102 Adv.'!U68,'11 3107 Adv.'!U68,'11 3103 Adv.'!U68)</f>
        <v>1250</v>
      </c>
      <c r="V68" s="34">
        <f>AVERAGE('11 3147 Adv.'!V68,'11 3102 Adv.'!V68,'11 3107 Adv.'!V68,'11 3103 Adv.'!V68)</f>
        <v>7.5</v>
      </c>
    </row>
    <row r="69" spans="4:22" ht="14.25">
      <c r="D69" s="87" t="s">
        <v>156</v>
      </c>
      <c r="F69" s="88">
        <f>MIN(F5:F68)</f>
        <v>13.524999999999999</v>
      </c>
      <c r="G69" s="90">
        <f aca="true" t="shared" si="0" ref="G69:V69">MIN(G5:G68)</f>
        <v>68.593</v>
      </c>
      <c r="H69" s="88">
        <f t="shared" si="0"/>
        <v>61.025</v>
      </c>
      <c r="I69" s="88">
        <f t="shared" si="0"/>
        <v>12.1</v>
      </c>
      <c r="J69" s="89">
        <f t="shared" si="0"/>
        <v>89.995</v>
      </c>
      <c r="K69" s="91">
        <f t="shared" si="0"/>
        <v>0.38749999999999996</v>
      </c>
      <c r="L69" s="89">
        <f t="shared" si="0"/>
        <v>7.2825</v>
      </c>
      <c r="M69" s="89">
        <f t="shared" si="0"/>
        <v>0.345</v>
      </c>
      <c r="N69" s="89">
        <f t="shared" si="0"/>
        <v>1.3525</v>
      </c>
      <c r="O69" s="88"/>
      <c r="P69" s="88">
        <f t="shared" si="0"/>
        <v>2.5</v>
      </c>
      <c r="Q69" s="88">
        <f t="shared" si="0"/>
        <v>2.6</v>
      </c>
      <c r="R69" s="88">
        <f t="shared" si="0"/>
        <v>64.875</v>
      </c>
      <c r="S69" s="88">
        <f t="shared" si="0"/>
        <v>3.125</v>
      </c>
      <c r="T69" s="88">
        <f t="shared" si="0"/>
        <v>74.225</v>
      </c>
      <c r="U69" s="90">
        <f t="shared" si="0"/>
        <v>1003.75</v>
      </c>
      <c r="V69" s="88">
        <f t="shared" si="0"/>
        <v>5.25</v>
      </c>
    </row>
    <row r="70" spans="4:22" ht="14.25">
      <c r="D70" s="87" t="s">
        <v>157</v>
      </c>
      <c r="F70" s="88">
        <f>MAX(F5:F68)</f>
        <v>16.475</v>
      </c>
      <c r="G70" s="90">
        <f aca="true" t="shared" si="1" ref="G70:V70">MAX(G5:G68)</f>
        <v>95.06</v>
      </c>
      <c r="H70" s="88">
        <f t="shared" si="1"/>
        <v>69.025</v>
      </c>
      <c r="I70" s="88">
        <f t="shared" si="1"/>
        <v>14.625</v>
      </c>
      <c r="J70" s="89">
        <f t="shared" si="1"/>
        <v>90.575</v>
      </c>
      <c r="K70" s="91">
        <f t="shared" si="1"/>
        <v>1.7625</v>
      </c>
      <c r="L70" s="89">
        <f t="shared" si="1"/>
        <v>12.4625</v>
      </c>
      <c r="M70" s="89">
        <f t="shared" si="1"/>
        <v>0.4125</v>
      </c>
      <c r="N70" s="89">
        <f t="shared" si="1"/>
        <v>1.67</v>
      </c>
      <c r="O70" s="88"/>
      <c r="P70" s="88">
        <f t="shared" si="1"/>
        <v>5.25</v>
      </c>
      <c r="Q70" s="88">
        <f t="shared" si="1"/>
        <v>9.225</v>
      </c>
      <c r="R70" s="88">
        <f t="shared" si="1"/>
        <v>70.525</v>
      </c>
      <c r="S70" s="88">
        <f t="shared" si="1"/>
        <v>18.675</v>
      </c>
      <c r="T70" s="88">
        <f t="shared" si="1"/>
        <v>80.975</v>
      </c>
      <c r="U70" s="90">
        <f t="shared" si="1"/>
        <v>1250</v>
      </c>
      <c r="V70" s="88">
        <f t="shared" si="1"/>
        <v>8.5</v>
      </c>
    </row>
    <row r="71" spans="4:22" ht="14.25">
      <c r="D71" s="87" t="s">
        <v>158</v>
      </c>
      <c r="F71" s="88">
        <f>AVERAGE(F5:F68)</f>
        <v>14.830208333333339</v>
      </c>
      <c r="G71" s="90">
        <f aca="true" t="shared" si="2" ref="G71:V71">AVERAGE(G5:G68)</f>
        <v>78.6658671875</v>
      </c>
      <c r="H71" s="88">
        <f t="shared" si="2"/>
        <v>64.90052083333333</v>
      </c>
      <c r="I71" s="88">
        <f t="shared" si="2"/>
        <v>13.120963541666665</v>
      </c>
      <c r="J71" s="89">
        <f t="shared" si="2"/>
        <v>90.29031250000001</v>
      </c>
      <c r="K71" s="91">
        <f t="shared" si="2"/>
        <v>0.98875</v>
      </c>
      <c r="L71" s="89">
        <f t="shared" si="2"/>
        <v>9.2046875</v>
      </c>
      <c r="M71" s="89">
        <f t="shared" si="2"/>
        <v>0.38352864583333324</v>
      </c>
      <c r="N71" s="89">
        <f t="shared" si="2"/>
        <v>1.4929296874999998</v>
      </c>
      <c r="O71" s="88"/>
      <c r="P71" s="88">
        <f t="shared" si="2"/>
        <v>3.77734375</v>
      </c>
      <c r="Q71" s="88">
        <f t="shared" si="2"/>
        <v>5.193619791666665</v>
      </c>
      <c r="R71" s="88">
        <f t="shared" si="2"/>
        <v>67.24114583333333</v>
      </c>
      <c r="S71" s="88">
        <f t="shared" si="2"/>
        <v>9.780859375</v>
      </c>
      <c r="T71" s="88">
        <f t="shared" si="2"/>
        <v>76.90273437500001</v>
      </c>
      <c r="U71" s="90">
        <f t="shared" si="2"/>
        <v>1116.8684895833333</v>
      </c>
      <c r="V71" s="88">
        <f t="shared" si="2"/>
        <v>7.569010416666667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Decker, Irene</dc:creator>
  <cp:keywords/>
  <dc:description/>
  <cp:lastModifiedBy>decker</cp:lastModifiedBy>
  <cp:lastPrinted>2012-01-18T20:25:44Z</cp:lastPrinted>
  <dcterms:created xsi:type="dcterms:W3CDTF">2012-01-18T18:29:01Z</dcterms:created>
  <dcterms:modified xsi:type="dcterms:W3CDTF">2012-03-15T21:23:29Z</dcterms:modified>
  <cp:category/>
  <cp:version/>
  <cp:contentType/>
  <cp:contentStatus/>
</cp:coreProperties>
</file>